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dvs.vrsa.lt/DocLogix/Attachments/Current/DOKUMENTAI (13990)/1.2 E (11466831)/1.2 E-183/Checked-Out/"/>
    </mc:Choice>
  </mc:AlternateContent>
  <xr:revisionPtr revIDLastSave="0" documentId="13_ncr:1_{1E8F8FC6-BC12-480A-9A3E-6887C47EEEC8}" xr6:coauthVersionLast="47" xr6:coauthVersionMax="47" xr10:uidLastSave="{00000000-0000-0000-0000-000000000000}"/>
  <bookViews>
    <workbookView xWindow="-120" yWindow="-120" windowWidth="29040" windowHeight="15840" xr2:uid="{00000000-000D-0000-FFFF-FFFF00000000}"/>
  </bookViews>
  <sheets>
    <sheet name="08 Socialinės atskirties maž..." sheetId="1" r:id="rId1"/>
  </sheets>
  <definedNames>
    <definedName name="_xlnm._FilterDatabase" localSheetId="0" hidden="1">'08 Socialinės atskirties maž...'!$A$10:$K$10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0" i="1" l="1"/>
  <c r="J30" i="1"/>
  <c r="K30" i="1"/>
  <c r="K57" i="1" l="1"/>
  <c r="I60" i="1"/>
  <c r="J60" i="1"/>
  <c r="K60" i="1"/>
  <c r="I57" i="1"/>
  <c r="J57" i="1"/>
  <c r="I46" i="1"/>
  <c r="J46" i="1"/>
  <c r="K46" i="1"/>
  <c r="K61" i="1" l="1"/>
  <c r="J61" i="1"/>
  <c r="I61" i="1"/>
</calcChain>
</file>

<file path=xl/sharedStrings.xml><?xml version="1.0" encoding="utf-8"?>
<sst xmlns="http://schemas.openxmlformats.org/spreadsheetml/2006/main" count="292" uniqueCount="175">
  <si>
    <t>Tikslas</t>
  </si>
  <si>
    <t>Uždavinys</t>
  </si>
  <si>
    <t>Priemonė</t>
  </si>
  <si>
    <t>Planinis terminas</t>
  </si>
  <si>
    <t>Finansavimo šaltinis</t>
  </si>
  <si>
    <t>Asignavimų valdytojas</t>
  </si>
  <si>
    <t>Kodas</t>
  </si>
  <si>
    <t>Pavadinimas</t>
  </si>
  <si>
    <t>Aprašymas</t>
  </si>
  <si>
    <t>tūkst. Eur.</t>
  </si>
  <si>
    <t>08.01</t>
  </si>
  <si>
    <t>08.01.01</t>
  </si>
  <si>
    <t>08.01.01.01</t>
  </si>
  <si>
    <t>Piniginės socialinės paramos teikimas nepasiturintiems gyventojams</t>
  </si>
  <si>
    <t>SB</t>
  </si>
  <si>
    <t>Soc. rūpybos sk.</t>
  </si>
  <si>
    <t>08.01.01.02</t>
  </si>
  <si>
    <t>Paramos mirties atveju teikimas</t>
  </si>
  <si>
    <t>VB</t>
  </si>
  <si>
    <t>08.01.01.03</t>
  </si>
  <si>
    <t xml:space="preserve">Būsto šildymo ir šalto vandens išlaidų bei kredito grąžinimo palūkanų už daugiabučių modernizavimą kompensavimas </t>
  </si>
  <si>
    <t>Soc. Rūpybos sk.</t>
  </si>
  <si>
    <t>08.01.01.04</t>
  </si>
  <si>
    <t>08.01.01.05</t>
  </si>
  <si>
    <t>Galimybė paremti nukentėjusius nuo  stichinių nelaimių</t>
  </si>
  <si>
    <t>-</t>
  </si>
  <si>
    <t>Administracija</t>
  </si>
  <si>
    <t>08.01.01.07</t>
  </si>
  <si>
    <t>Socialinės reabilitacijos paslaugų neįgaliesiems bendruomenėje (projektas)</t>
  </si>
  <si>
    <t>SB,VB</t>
  </si>
  <si>
    <t>08.01.01.10</t>
  </si>
  <si>
    <t>08.01.01.11</t>
  </si>
  <si>
    <t>Vaiko išmokų mokėjimas ir administravimas</t>
  </si>
  <si>
    <t>08.01.01.12</t>
  </si>
  <si>
    <t>08.01.01.14.</t>
  </si>
  <si>
    <t>Lengvatinis keleivių vežimas (kompensacijų skaičiavimas ir mokėjimas)</t>
  </si>
  <si>
    <t>LR transporto lengvatų įstatymo įgyvendinimas</t>
  </si>
  <si>
    <t>08.01.01.15</t>
  </si>
  <si>
    <t>Būsto nuomos ir išperkamosios būsto nuomos mokesčių dalies kompensavimas</t>
  </si>
  <si>
    <t>LR paramos būstui įsigyti ar išsinuomoti įstatymo įgyvendinimas</t>
  </si>
  <si>
    <t>08.01.01.17.</t>
  </si>
  <si>
    <t>Socialinio būsto fondo  plėtra Vilniaus rajono savivaldybėje</t>
  </si>
  <si>
    <t>SB, ES</t>
  </si>
  <si>
    <t>08.01.01.18</t>
  </si>
  <si>
    <t>Kompensacijos nepriklausomybės gynėjams, nukentėjusiems nuo 1991 m. sausio 11-13 d. ir po to vykdytos SSRS agresijos mokėjimas ir administravimas</t>
  </si>
  <si>
    <t>Kompensacijų nepriklausomybės  gynėjams, nukentėjusiems nuo 1991 m.sausio 11-13 d. ir po to vykdytos SSRS agresijos, bei jų šeimoms mokėjimas</t>
  </si>
  <si>
    <t>08.01.01.21.</t>
  </si>
  <si>
    <t>Soc. būsto remontas ir plėtra</t>
  </si>
  <si>
    <t>Teikti socialinę paramą - iš viso:</t>
  </si>
  <si>
    <t>08.01.02</t>
  </si>
  <si>
    <t>08.01.02.01</t>
  </si>
  <si>
    <t xml:space="preserve">Juodšilių seniūnijos bendruomenės socialinių paslaugų centro veiklos užtikrinimas </t>
  </si>
  <si>
    <t>Centro veiklos užtikrinimas</t>
  </si>
  <si>
    <t>Įstaiga</t>
  </si>
  <si>
    <t>08.01.02.02</t>
  </si>
  <si>
    <t>Paberžės socialinės globos namų veiklos užtikrinimas</t>
  </si>
  <si>
    <t>Globos namų veiklos užtikrinimas</t>
  </si>
  <si>
    <t>08.01.02.03</t>
  </si>
  <si>
    <t>Nemenčinės neįgaliųjų centro veiklos užtikrinimas</t>
  </si>
  <si>
    <t>08.01.02.04</t>
  </si>
  <si>
    <t>Šeimos ir vaiko krizių centro  veiklos užtikrinimas</t>
  </si>
  <si>
    <t>08.01.02.05</t>
  </si>
  <si>
    <t>Socialinė priežiūra</t>
  </si>
  <si>
    <t>08.01.02.06</t>
  </si>
  <si>
    <t>Asmenims su negalia socialinės globos paslaugų  teikimas</t>
  </si>
  <si>
    <t>08.01.02.10</t>
  </si>
  <si>
    <t>Būsto ir aplinkos pritaikymas neįgaliesiems</t>
  </si>
  <si>
    <t>08.01.02.11</t>
  </si>
  <si>
    <t>Transporto paslaugų teikimas neįgaliesiems</t>
  </si>
  <si>
    <t>08.01.02.12</t>
  </si>
  <si>
    <t>08.01.02.13</t>
  </si>
  <si>
    <t>Socialinių paslaugų teikimas seniūnijose</t>
  </si>
  <si>
    <t>08.01.02.14</t>
  </si>
  <si>
    <t>Integrali pagalba (dienos socialinės globos ir slaugos asmens namuose teikimas)</t>
  </si>
  <si>
    <t>Dienos socialinės globos ir slaugos asmens namuose teikimas</t>
  </si>
  <si>
    <t>Juodšilių bendr. soc. paslaugų centras</t>
  </si>
  <si>
    <t>08.01.02.15</t>
  </si>
  <si>
    <t>Šeimos ir vaiko gerovės centro išlaikymas</t>
  </si>
  <si>
    <t>Teikti socialines paslaugas - iš viso:</t>
  </si>
  <si>
    <t>08.01.03.02</t>
  </si>
  <si>
    <t>SB,ES</t>
  </si>
  <si>
    <t>08.01.03.03</t>
  </si>
  <si>
    <t>Socialinių paslaugų plėtra (Paberžės socialinės globos namai)</t>
  </si>
  <si>
    <t>ES, SB</t>
  </si>
  <si>
    <t>Paberžės soc. paslaugų namai</t>
  </si>
  <si>
    <t>08.01.03.04</t>
  </si>
  <si>
    <t>Socialinės globos namų senyvo amžiaus žmonėms įrengimas Vilniaus rajono savivaldybės Kalvelių seniūnijos Didžiosios Kuosinės kaime</t>
  </si>
  <si>
    <t>Įrengti globos namai senyvo amžiaus žmonėms.</t>
  </si>
  <si>
    <t>Plėtoti teikiamas socialinės apsaugos paslaugas ir gerinti jų kokybę - iš viso:</t>
  </si>
  <si>
    <t>08.01.04</t>
  </si>
  <si>
    <t>08.01.04.01.</t>
  </si>
  <si>
    <t>Padėti bedarbiams grįžti į darbo rinką - iš viso:</t>
  </si>
  <si>
    <t>Didinti socialiai remtinų asmenų integraciją į visuomenę ir mažinti socialinę atskirtį - iš viso:</t>
  </si>
  <si>
    <t>08.01.01.22.</t>
  </si>
  <si>
    <t>Užimtumo didinimo programos vykdymas</t>
  </si>
  <si>
    <t>Užimtumo didinimo programa skirta didinti Vilniaus rajono gyventojų užimtumą</t>
  </si>
  <si>
    <t>Soc. darbo organizatorių (seniūnijos) išlaikymas</t>
  </si>
  <si>
    <t>08.01.03</t>
  </si>
  <si>
    <t>Kompleksinės paslaugos Vilniaus rajono šeimoms</t>
  </si>
  <si>
    <t>Psichosocialinės, mediacijos, tėvų mokymų paslaugos Vilniaus rajono šeimoms, šių paslaugų organizavimas ir koordinavimas</t>
  </si>
  <si>
    <t>VB, ES</t>
  </si>
  <si>
    <t>Paberžės socialinių globos namų remontas, socialinių paslaugų plėtra</t>
  </si>
  <si>
    <t>Vilniaus rajono Socialinių paslaugų centro išlaikymas</t>
  </si>
  <si>
    <t>08.01.02.16</t>
  </si>
  <si>
    <t>08.01.03.08</t>
  </si>
  <si>
    <t>08.01.03.09</t>
  </si>
  <si>
    <t>Iš valstybės  biudžeto specialiosios tikslinės  dotacijos skirtos laidojimo pašalpai ir paramai užsienyje mirusių (žuvusių) palaikams pervežti</t>
  </si>
  <si>
    <t>Daugiabučių namų bendrojo naudojimo objektų remonto, rekonstravimo ir atnaujino finansavimas</t>
  </si>
  <si>
    <t>Daugiabučių namų bendrojo naudojimo objektams remti</t>
  </si>
  <si>
    <t>08.01.01.24</t>
  </si>
  <si>
    <t>08.01.01.23</t>
  </si>
  <si>
    <t>Seniūnijų bendruomenėms remti</t>
  </si>
  <si>
    <t>Skirtos lėšos seniūnijų bendruoemnėms paremti</t>
  </si>
  <si>
    <t>Butų pirkimas ir esamų remontas</t>
  </si>
  <si>
    <t>Gyventojams, gyvenamąją vietą deklaruojantiems Vilniaus rajone mokamos: vienkartinė išmoka vaikui; išmoka vaikui; išmoka privalomosios pradinės karo tarnybos kario vaikui; globos(rūpybos) išmoka; vienkartinė išmoka įsikurti; vienkartinė išmoka nėščiai moteriai; išmoka besimokančio ar studijuojančio asmens vaiko priežiūrai; išmoka gimus vienu metu daugiau kaip vienam vaikui, globos(rūpybos) išmokos tikslinis priedas ir išmoka įvaikinus vaiką</t>
  </si>
  <si>
    <t>Tikslinių kompensacijų mokėjimas ir administravimas</t>
  </si>
  <si>
    <t>Piniginė parama asmenims, turintiems specialųjį nuolatinės priežiūros (pagalbos) poreikį arba nuolatinės slaugos poreikį</t>
  </si>
  <si>
    <t>Centro veiklos užtikrinimas, pagalbos į namus teikimas, paramos maisto produktais labiausiai skurstantiems asmenims  bei aprūpinimo techninės pagalbos priemonėmis  organizavimas</t>
  </si>
  <si>
    <t>ES, SB, VB</t>
  </si>
  <si>
    <t>08.01.03.10</t>
  </si>
  <si>
    <t>08.01.03.11</t>
  </si>
  <si>
    <t>Bendruomeninių vaikų globos namų tinklo plėtra Vilniaus rajono savivaldybėje</t>
  </si>
  <si>
    <t>Vaikų dienos centrų tinklo plėtra Vilniaus rajono savivaldybėje</t>
  </si>
  <si>
    <t>VB, ES, KT</t>
  </si>
  <si>
    <t>VB, ES, SB,KT</t>
  </si>
  <si>
    <t>Bendruomeninių vaikų globos namų įrengimas</t>
  </si>
  <si>
    <t>Projekto įgyvendinimo metu bus suremontuotos II aukšto patalpos adresu: Vilniaus r. sav., Nemenčinės m., Bažnyčios g. 21. Viso VDC plotas 120 kv. m., iš jų 72,59 kv. m., remontuojami iš ES lėšų, likusią dalį 47,41 kv. m. remontuojami iš savivaldybės lėšų. Šiose patalpose paslaugas gausiančių nuolatinių lankytojų skaičius – 30. Taip pat, bus įrengtas dušas, WC bei liftas/keltuvas.</t>
  </si>
  <si>
    <t>Pinigine ir nepinigine formomis teikiama parama nepasiturintiems gyventojams, gyvenantiems Vilniaus rajone įstatymo nustatyta tvarka: socialinė pašalpa, vienkartinė pašalpa soc. pažeistiems asmenims, pagalbos pinigai</t>
  </si>
  <si>
    <t>Suteikta kompensacija už būsto šildymą, šaltą vandenį bei kredito grąžinimo palūkanų už daugiabučių namų modernizavimą</t>
  </si>
  <si>
    <t>08.01.01.25</t>
  </si>
  <si>
    <t>Odontologinės paslaugos (kompensacija už dantų protezavimą)</t>
  </si>
  <si>
    <t>Kompensacija už dantų protezavimą</t>
  </si>
  <si>
    <t xml:space="preserve">Soc. rūpybos sk. </t>
  </si>
  <si>
    <t>08.01.02.17</t>
  </si>
  <si>
    <t>Kuosinės socialinės globos namų išlaikymas</t>
  </si>
  <si>
    <t>08.01.03.12</t>
  </si>
  <si>
    <t>Socialinę riziką patiriančių šeimų priežiūra seniūnijose</t>
  </si>
  <si>
    <t>Kompensacija už šildymą</t>
  </si>
  <si>
    <t>Dalyvių pasipriešinusių okupaciniam režimui rėmimo fondas</t>
  </si>
  <si>
    <t>SB,  BĮ</t>
  </si>
  <si>
    <t>SB, BĮ</t>
  </si>
  <si>
    <t>Jaunimo politikos įgyvendinimas bei jaunimo teisių apsaugos užtikrinimas</t>
  </si>
  <si>
    <t>Soc. infrastruktūros plėtrai rengiama techninė dokumentacija bei statomi/rekonstruojami namai</t>
  </si>
  <si>
    <t>VB, ES, SB</t>
  </si>
  <si>
    <t>Neįgalių vaikų dienos socialinės globos centro prie šeimos ir vaiko krizių centro statyba</t>
  </si>
  <si>
    <t>08.01.03.13</t>
  </si>
  <si>
    <t>Socialinės infrastruktūros plėtra Vilniaus rajone (bendruomeninių vaikų globos namų įrengimas Putiniškių k., Sudervės sen., Karklėnų k., Šatrininkų sen., Rukainių k., Rukainių sen.)</t>
  </si>
  <si>
    <t>08.01.02.18</t>
  </si>
  <si>
    <t>Autobuso neįgaliesiems įsigijimas ir bendra eksploatacija su Šalčininkų rajonu</t>
  </si>
  <si>
    <t>Vykdant Šalčininkai+ funkcinės zonos plėtros strategijos priemones planuojama įsigyti ne mažiau 40 vietų autobusą pritaikytą vežti neįgaliuosius</t>
  </si>
  <si>
    <t>VB, SB, ES</t>
  </si>
  <si>
    <t>Socialinės infrastruktūros plėtra Vilniaus rajone (grupinio gyvenimo namų asmenims su proto ir psichikos negalia Didžiosios Riešės k., ir Pikeliškių k.,  Riešės sen. bei socialinių dirbtuvių/dienos užimtumo centro įrengimas Didžiosios Riešės k., Riešės sen.)</t>
  </si>
  <si>
    <t>Paslaugos, kurios atkuria ir palaiko Vilniaus rajono neįgaliųjų socialinius ir savarankiško gyvenimo įgūdžius, didina savarankiškumą ir užimtumą bei gerina neįgaliųjų ir jų šeimos narių gyvenimo kokybę. Paslaugas teikia neįgaliųjų socialinės integracijos srityje veikiančios NVO.</t>
  </si>
  <si>
    <t>Ilgalaikė (trumpalaikė) socialinė globa - tai visuma paslaugų, kuriomis visiškai nesavarankiškam asmeniui teikiama kompleksinė, nuolatinės priežiūros reikalaujanti pagalba. Asmeniui be sunkios negalios socialinės globos paslaugos yra finansuojamos iš savivaldybės biudžeto lėšų, o socialinė globa asmenims su sunkia negalia finansuojama iš valstybės biudžeto specialiųjų tikslinių dotacijų savivaldybių biudžetams. Ilgalaikės (trumpalaikės) socialinės globos paslaugos teikiamos (perkamos) tiesiogiai sudarant trišales lėšų kompensavimo sutartis su valstybės globos namais, kitų savivaldybių pavaldžiomis įstaigomis ir NVO.</t>
  </si>
  <si>
    <t>Nevyriausybinės organizacijos Vilniaus rajono neįgaliųjų asociacijos transporto išlaidų finansavimas.</t>
  </si>
  <si>
    <t>2021-01-01 - 2023-12-31</t>
  </si>
  <si>
    <t>Jaunimo užimtumo skatinimas</t>
  </si>
  <si>
    <t>08.01.01.08</t>
  </si>
  <si>
    <r>
      <t xml:space="preserve">Paramos mokiniams teikimas </t>
    </r>
    <r>
      <rPr>
        <sz val="8"/>
        <rFont val="Calibri"/>
        <family val="2"/>
        <charset val="186"/>
        <scheme val="minor"/>
      </rPr>
      <t>(aprūpinimas mokinio reikmenimis)</t>
    </r>
  </si>
  <si>
    <t>Socialinė parama mokiniams mokinio reikmenims įsigyti bei paramos teikimo administravimas</t>
  </si>
  <si>
    <t xml:space="preserve">Parama mokiniams maisto produktais </t>
  </si>
  <si>
    <t>Socialinė parama už įsigytus maisto produktus (nemokamas mokinių maitinimas)</t>
  </si>
  <si>
    <t>Prevencija lygių galimybių srityje. Smurtas artimoje aplinkoje- prevencija,apsauga,pagalba</t>
  </si>
  <si>
    <t>Priemonių nustatymas lygioms galimybėms užtikrinti. Smurto artimoje aplinkoje prevencija ir pagalba smurtą artimoje aplinkoje patyrusiems asmenims pagal atskirai patvirtintą priemonių planą</t>
  </si>
  <si>
    <t>SB, VB</t>
  </si>
  <si>
    <t>Bendruomeninių apgyvendinimo bei užimtumo paslaugų asmenims su proto ir (arba) psichikos negalia plėtra Vilniaus rajone</t>
  </si>
  <si>
    <t xml:space="preserve">Projektas vykdomas pagal 2014-2020 m. ES investicijų veiksmų programą. Planuojama įrengti 50 vnt. socialinių būstų. </t>
  </si>
  <si>
    <t>VDC akredituotai vaikų dienos socialinei priežiūrai organizuoti, teikti ir administruoti</t>
  </si>
  <si>
    <t xml:space="preserve">Skatinti ir plėsti dienos socialinę priežiūrą vaikams ir šeimoms teikiančių socialinių paslaugų  įstaigų savivaldybėse veiklą, skiriant lėšas savivaldybėms akredituotai vaikų dienos socialinei priežiūrai organizuoti, teikti ir administruoti </t>
  </si>
  <si>
    <t>Vaikų su negalia centro prie Šeimos ir vaiko krizių centro statyba</t>
  </si>
  <si>
    <t>2021 m. planuotos išlaidos (pagal 2021-2023 m. SVP)</t>
  </si>
  <si>
    <t>Patvirtinti 2021 metų asignavimai (pagal 2022-2024 m. SVP)</t>
  </si>
  <si>
    <t xml:space="preserve">2021 metais panaudotos lėšos </t>
  </si>
  <si>
    <t>2021-2023 METŲ VILNIAUS RAJONO SAVIVALDYBĖS SOCIALINĖS ATSKIRTIES MAŽINIMO PROGRAMOS NR. 08 2021 METŲ ĮGYVENDINIMO ATASKAITA</t>
  </si>
  <si>
    <t>Vilniaus rajono savivaldybės tarybos                                                                                                                                                                                  2022 m. birželio 30 d.                                                                                                                                                                                       sprendimo Nr. T3-179                                                                                                                                                                                       Priedas Nr.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</si>
</sst>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5" x14ac:knownFonts="1">
    <font>
      <sz val="11"/>
      <color indexed="8"/>
      <name val="Calibri"/>
      <family val="2"/>
      <charset val="186"/>
    </font>
    <font>
      <sz val="11"/>
      <color theme="1"/>
      <name val="Calibri"/>
      <family val="2"/>
      <charset val="186"/>
      <scheme val="minor"/>
    </font>
    <font>
      <sz val="9"/>
      <name val="Calibri"/>
      <family val="2"/>
    </font>
    <font>
      <b/>
      <sz val="11"/>
      <name val="Calibri"/>
      <family val="2"/>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10"/>
      <color theme="1"/>
      <name val="Times New Roman"/>
      <family val="1"/>
      <charset val="186"/>
    </font>
    <font>
      <b/>
      <sz val="10"/>
      <color theme="1"/>
      <name val="Times New Roman"/>
      <family val="1"/>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39">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0"/>
      </bottom>
      <diagonal/>
    </border>
    <border>
      <left/>
      <right/>
      <top style="thin">
        <color indexed="0"/>
      </top>
      <bottom/>
      <diagonal/>
    </border>
    <border>
      <left/>
      <right/>
      <top style="thin">
        <color indexed="64"/>
      </top>
      <bottom style="thin">
        <color indexed="64"/>
      </bottom>
      <diagonal/>
    </border>
    <border>
      <left style="thin">
        <color indexed="0"/>
      </left>
      <right style="thin">
        <color indexed="0"/>
      </right>
      <top style="medium">
        <color indexed="0"/>
      </top>
      <bottom/>
      <diagonal/>
    </border>
    <border>
      <left style="thin">
        <color indexed="0"/>
      </left>
      <right/>
      <top style="medium">
        <color indexed="0"/>
      </top>
      <bottom/>
      <diagonal/>
    </border>
    <border>
      <left/>
      <right/>
      <top style="medium">
        <color indexed="0"/>
      </top>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top/>
      <bottom style="thin">
        <color indexed="0"/>
      </bottom>
      <diagonal/>
    </border>
    <border>
      <left style="thin">
        <color indexed="0"/>
      </left>
      <right style="thin">
        <color indexed="0"/>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s>
  <cellStyleXfs count="52">
    <xf numFmtId="0" fontId="0" fillId="0" borderId="0"/>
    <xf numFmtId="0" fontId="2" fillId="0" borderId="0">
      <alignment vertical="top" wrapText="1"/>
    </xf>
    <xf numFmtId="0" fontId="3" fillId="0" borderId="0">
      <alignment horizontal="left" vertical="center" wrapText="1"/>
    </xf>
    <xf numFmtId="0" fontId="3" fillId="0" borderId="0">
      <alignment horizontal="center" vertical="center" wrapText="1"/>
    </xf>
    <xf numFmtId="0" fontId="4" fillId="2" borderId="1">
      <alignment horizontal="center" vertical="center" textRotation="90" wrapText="1"/>
    </xf>
    <xf numFmtId="0" fontId="5" fillId="3" borderId="2">
      <alignment horizontal="center" vertical="center" textRotation="90" wrapText="1"/>
    </xf>
    <xf numFmtId="0" fontId="6" fillId="4" borderId="2">
      <alignment horizontal="center" vertical="center" wrapText="1"/>
    </xf>
    <xf numFmtId="0" fontId="2" fillId="4" borderId="2">
      <alignment horizontal="center" vertical="center" wrapText="1"/>
    </xf>
    <xf numFmtId="0" fontId="2" fillId="4" borderId="2">
      <alignment horizontal="center" vertical="center" textRotation="90" wrapText="1"/>
    </xf>
    <xf numFmtId="0" fontId="2" fillId="4" borderId="2">
      <alignment horizontal="center" vertical="center" wrapText="1"/>
    </xf>
    <xf numFmtId="0" fontId="2" fillId="4" borderId="2">
      <alignment horizontal="center" vertical="center" wrapText="1"/>
    </xf>
    <xf numFmtId="0" fontId="6" fillId="5" borderId="3">
      <alignment horizontal="center" vertical="center" wrapText="1"/>
    </xf>
    <xf numFmtId="0" fontId="4" fillId="6" borderId="3">
      <alignment horizontal="center" vertical="center" wrapText="1"/>
    </xf>
    <xf numFmtId="0" fontId="5" fillId="2" borderId="4">
      <alignment horizontal="center" vertical="center" wrapText="1"/>
    </xf>
    <xf numFmtId="0" fontId="5" fillId="2" borderId="5">
      <alignment horizontal="center" vertical="center" wrapText="1"/>
    </xf>
    <xf numFmtId="0" fontId="5" fillId="6" borderId="5">
      <alignment horizontal="center" vertical="center" wrapText="1"/>
    </xf>
    <xf numFmtId="0" fontId="5" fillId="5" borderId="4">
      <alignment horizontal="center" vertical="center" wrapText="1"/>
    </xf>
    <xf numFmtId="0" fontId="5" fillId="5" borderId="6">
      <alignment horizontal="center" vertical="center" wrapText="1"/>
    </xf>
    <xf numFmtId="0" fontId="2" fillId="2" borderId="5">
      <alignment horizontal="center" vertical="center" wrapText="1"/>
    </xf>
    <xf numFmtId="0" fontId="2" fillId="2" borderId="5">
      <alignment horizontal="center" vertical="center" wrapText="1"/>
    </xf>
    <xf numFmtId="0" fontId="2" fillId="2" borderId="5">
      <alignment horizontal="center" vertical="center" wrapText="1"/>
    </xf>
    <xf numFmtId="0" fontId="5" fillId="2" borderId="5">
      <alignment horizontal="center" vertical="center" wrapText="1"/>
    </xf>
    <xf numFmtId="0" fontId="5" fillId="4" borderId="5">
      <alignment horizontal="center" vertical="center" wrapText="1"/>
    </xf>
    <xf numFmtId="0" fontId="5" fillId="5" borderId="6">
      <alignment horizontal="center" vertical="center" wrapText="1"/>
    </xf>
    <xf numFmtId="0" fontId="5" fillId="2" borderId="7">
      <alignment horizontal="left" vertical="center" wrapText="1"/>
    </xf>
    <xf numFmtId="0" fontId="5" fillId="2" borderId="8">
      <alignment horizontal="right" vertical="center" wrapText="1"/>
    </xf>
    <xf numFmtId="0" fontId="5" fillId="2" borderId="5">
      <alignment horizontal="center" vertical="center"/>
    </xf>
    <xf numFmtId="0" fontId="5" fillId="2" borderId="9">
      <alignment horizontal="center" vertical="center" wrapText="1"/>
    </xf>
    <xf numFmtId="0" fontId="5" fillId="5" borderId="4">
      <alignment horizontal="center" vertical="center" wrapText="1"/>
    </xf>
    <xf numFmtId="0" fontId="7" fillId="0" borderId="10">
      <alignment horizontal="center" vertical="center" wrapText="1"/>
    </xf>
    <xf numFmtId="0" fontId="7" fillId="0" borderId="12">
      <alignment horizontal="center" vertical="center" wrapText="1"/>
    </xf>
    <xf numFmtId="0" fontId="7" fillId="0" borderId="14">
      <alignment horizontal="center" vertical="center" wrapText="1"/>
    </xf>
    <xf numFmtId="0" fontId="5" fillId="2" borderId="15">
      <alignment horizontal="center" vertical="center" wrapText="1"/>
    </xf>
    <xf numFmtId="0" fontId="5" fillId="3" borderId="5">
      <alignment horizontal="center" vertical="center" wrapText="1"/>
    </xf>
    <xf numFmtId="0" fontId="5" fillId="0" borderId="5">
      <alignment horizontal="center" vertical="center" wrapText="1"/>
    </xf>
    <xf numFmtId="0" fontId="5" fillId="0" borderId="5">
      <alignment horizontal="left" vertical="center" wrapText="1"/>
    </xf>
    <xf numFmtId="0" fontId="5" fillId="0" borderId="4">
      <alignment horizontal="left" vertical="center" wrapText="1"/>
    </xf>
    <xf numFmtId="0" fontId="5" fillId="0" borderId="7">
      <alignment horizontal="center" vertical="center" wrapText="1"/>
    </xf>
    <xf numFmtId="0" fontId="5" fillId="0" borderId="8">
      <alignment horizontal="center" vertical="center" wrapText="1"/>
    </xf>
    <xf numFmtId="0" fontId="5" fillId="0" borderId="4">
      <alignment horizontal="right" vertical="center" wrapText="1"/>
    </xf>
    <xf numFmtId="0" fontId="4" fillId="0" borderId="6">
      <alignment horizontal="left" vertical="center" wrapText="1"/>
    </xf>
    <xf numFmtId="0" fontId="5" fillId="0" borderId="5">
      <alignment horizontal="center" vertical="center" wrapText="1"/>
    </xf>
    <xf numFmtId="0" fontId="5" fillId="0" borderId="6">
      <alignment horizontal="right" vertical="center" wrapText="1"/>
    </xf>
    <xf numFmtId="0" fontId="5" fillId="3" borderId="5">
      <alignment horizontal="right" vertical="center" wrapText="1"/>
    </xf>
    <xf numFmtId="0" fontId="4" fillId="3" borderId="5">
      <alignment horizontal="center" vertical="center" wrapText="1"/>
    </xf>
    <xf numFmtId="0" fontId="5" fillId="3" borderId="4">
      <alignment horizontal="left" vertical="center" wrapText="1"/>
    </xf>
    <xf numFmtId="0" fontId="5" fillId="2" borderId="12">
      <alignment horizontal="right" vertical="center" wrapText="1"/>
    </xf>
    <xf numFmtId="0" fontId="4" fillId="2" borderId="12">
      <alignment horizontal="center" vertical="center" wrapText="1"/>
    </xf>
    <xf numFmtId="0" fontId="5" fillId="2" borderId="4">
      <alignment horizontal="left" vertical="center" wrapText="1"/>
    </xf>
    <xf numFmtId="0" fontId="2" fillId="0" borderId="0">
      <alignment horizontal="center" vertical="center" wrapText="1"/>
    </xf>
    <xf numFmtId="0" fontId="2" fillId="0" borderId="26">
      <alignment horizontal="center" vertical="center" wrapText="1"/>
    </xf>
    <xf numFmtId="0" fontId="5" fillId="0" borderId="27">
      <alignment horizontal="center" vertical="center" wrapText="1"/>
    </xf>
  </cellStyleXfs>
  <cellXfs count="76">
    <xf numFmtId="0" fontId="0" fillId="0" borderId="0" xfId="0"/>
    <xf numFmtId="0" fontId="2" fillId="0" borderId="0" xfId="1">
      <alignment vertical="top" wrapText="1"/>
    </xf>
    <xf numFmtId="0" fontId="9" fillId="0" borderId="11" xfId="29" applyFont="1" applyBorder="1">
      <alignment horizontal="center" vertical="center" wrapText="1"/>
    </xf>
    <xf numFmtId="0" fontId="9" fillId="0" borderId="13" xfId="30" applyFont="1" applyBorder="1">
      <alignment horizontal="center" vertical="center" wrapText="1"/>
    </xf>
    <xf numFmtId="164" fontId="8" fillId="2" borderId="17" xfId="47" applyNumberFormat="1" applyFont="1" applyBorder="1">
      <alignment horizontal="center" vertical="center" wrapText="1"/>
    </xf>
    <xf numFmtId="164" fontId="2" fillId="0" borderId="0" xfId="1" applyNumberFormat="1">
      <alignment vertical="top" wrapText="1"/>
    </xf>
    <xf numFmtId="0" fontId="12" fillId="2" borderId="13" xfId="26" applyFont="1" applyBorder="1" applyAlignment="1">
      <alignment horizontal="center" vertical="center" wrapText="1"/>
    </xf>
    <xf numFmtId="164" fontId="8" fillId="3" borderId="16" xfId="44" applyNumberFormat="1" applyFont="1" applyBorder="1">
      <alignment horizontal="center" vertical="center" wrapText="1"/>
    </xf>
    <xf numFmtId="0" fontId="9" fillId="7" borderId="16" xfId="34" applyFont="1" applyFill="1" applyBorder="1">
      <alignment horizontal="center" vertical="center" wrapText="1"/>
    </xf>
    <xf numFmtId="164" fontId="9" fillId="7" borderId="17" xfId="34" applyNumberFormat="1" applyFont="1" applyFill="1" applyBorder="1">
      <alignment horizontal="center" vertical="center" wrapText="1"/>
    </xf>
    <xf numFmtId="0" fontId="9" fillId="7" borderId="17" xfId="34" applyFont="1" applyFill="1" applyBorder="1">
      <alignment horizontal="center" vertical="center" wrapText="1"/>
    </xf>
    <xf numFmtId="0" fontId="9" fillId="7" borderId="16" xfId="35" applyFont="1" applyFill="1" applyBorder="1" applyAlignment="1">
      <alignment horizontal="center" vertical="center" wrapText="1"/>
    </xf>
    <xf numFmtId="0" fontId="10" fillId="7" borderId="16" xfId="35" applyFont="1" applyFill="1" applyBorder="1" applyAlignment="1">
      <alignment horizontal="center" vertical="center" wrapText="1"/>
    </xf>
    <xf numFmtId="0" fontId="12" fillId="7" borderId="17" xfId="34" applyFont="1" applyFill="1" applyBorder="1">
      <alignment horizontal="center" vertical="center" wrapText="1"/>
    </xf>
    <xf numFmtId="164" fontId="9" fillId="7" borderId="16" xfId="34" applyNumberFormat="1" applyFont="1" applyFill="1" applyBorder="1">
      <alignment horizontal="center" vertical="center" wrapText="1"/>
    </xf>
    <xf numFmtId="0" fontId="9" fillId="7" borderId="17" xfId="35" applyFont="1" applyFill="1" applyBorder="1" applyAlignment="1">
      <alignment horizontal="center" vertical="center" wrapText="1"/>
    </xf>
    <xf numFmtId="0" fontId="9" fillId="7" borderId="16" xfId="39" applyFont="1" applyFill="1" applyBorder="1" applyAlignment="1">
      <alignment horizontal="center" vertical="center" wrapText="1"/>
    </xf>
    <xf numFmtId="0" fontId="9" fillId="7" borderId="17" xfId="36" applyFont="1" applyFill="1" applyBorder="1" applyAlignment="1">
      <alignment horizontal="center" vertical="center" wrapText="1"/>
    </xf>
    <xf numFmtId="164" fontId="10" fillId="7" borderId="16" xfId="34" applyNumberFormat="1" applyFont="1" applyFill="1" applyBorder="1">
      <alignment horizontal="center" vertical="center" wrapText="1"/>
    </xf>
    <xf numFmtId="0" fontId="9" fillId="7" borderId="16" xfId="35" applyFont="1" applyFill="1" applyBorder="1" applyAlignment="1">
      <alignment horizontal="center" vertical="top" wrapText="1"/>
    </xf>
    <xf numFmtId="0" fontId="9" fillId="7" borderId="17" xfId="1" applyFont="1" applyFill="1" applyBorder="1" applyAlignment="1">
      <alignment horizontal="center" vertical="center" wrapText="1"/>
    </xf>
    <xf numFmtId="164" fontId="9" fillId="7" borderId="16" xfId="41" applyNumberFormat="1" applyFont="1" applyFill="1" applyBorder="1">
      <alignment horizontal="center" vertical="center" wrapText="1"/>
    </xf>
    <xf numFmtId="0" fontId="10" fillId="7" borderId="16" xfId="34" applyFont="1" applyFill="1" applyBorder="1">
      <alignment horizontal="center" vertical="center" wrapText="1"/>
    </xf>
    <xf numFmtId="0" fontId="13" fillId="4" borderId="36"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0" borderId="0" xfId="0" applyFont="1" applyAlignment="1">
      <alignment vertical="center" wrapText="1"/>
    </xf>
    <xf numFmtId="0" fontId="1" fillId="0" borderId="0" xfId="0" applyFont="1"/>
    <xf numFmtId="0" fontId="9" fillId="7" borderId="17" xfId="34" applyFont="1" applyFill="1" applyBorder="1">
      <alignment horizontal="center" vertical="center" wrapText="1"/>
    </xf>
    <xf numFmtId="0" fontId="9" fillId="7" borderId="17" xfId="35" applyFont="1" applyFill="1" applyBorder="1" applyAlignment="1">
      <alignment horizontal="center" vertical="center" wrapText="1"/>
    </xf>
    <xf numFmtId="164" fontId="8" fillId="3" borderId="16" xfId="44" applyNumberFormat="1" applyFont="1" applyBorder="1">
      <alignment horizontal="center" vertical="center" wrapText="1"/>
    </xf>
    <xf numFmtId="0" fontId="12" fillId="7" borderId="17" xfId="35" applyFont="1" applyFill="1" applyBorder="1" applyAlignment="1">
      <alignment horizontal="center" vertical="center" wrapText="1"/>
    </xf>
    <xf numFmtId="0" fontId="9" fillId="7" borderId="16" xfId="34" applyFont="1" applyFill="1" applyBorder="1">
      <alignment horizontal="center" vertical="center" wrapText="1"/>
    </xf>
    <xf numFmtId="0" fontId="9" fillId="7" borderId="16" xfId="35" applyFont="1" applyFill="1" applyBorder="1" applyAlignment="1">
      <alignment horizontal="center" vertical="center" wrapText="1"/>
    </xf>
    <xf numFmtId="164" fontId="9" fillId="7" borderId="16" xfId="34" applyNumberFormat="1" applyFont="1" applyFill="1" applyBorder="1">
      <alignment horizontal="center" vertical="center" wrapText="1"/>
    </xf>
    <xf numFmtId="164" fontId="9" fillId="7" borderId="17" xfId="34" applyNumberFormat="1" applyFont="1" applyFill="1" applyBorder="1">
      <alignment horizontal="center" vertical="center" wrapText="1"/>
    </xf>
    <xf numFmtId="0" fontId="9" fillId="7" borderId="17" xfId="1" applyFont="1" applyFill="1" applyBorder="1" applyAlignment="1">
      <alignment horizontal="center" vertical="center" wrapText="1"/>
    </xf>
    <xf numFmtId="0" fontId="12" fillId="7" borderId="23" xfId="34" applyFont="1" applyFill="1" applyBorder="1">
      <alignment horizontal="center" vertical="center" wrapText="1"/>
    </xf>
    <xf numFmtId="0" fontId="12" fillId="7" borderId="17" xfId="34" applyFont="1" applyFill="1" applyBorder="1">
      <alignment horizontal="center" vertical="center" wrapText="1"/>
    </xf>
    <xf numFmtId="0" fontId="13" fillId="0" borderId="0" xfId="0" applyFont="1" applyAlignment="1">
      <alignment vertical="center" wrapText="1"/>
    </xf>
    <xf numFmtId="0" fontId="0" fillId="0" borderId="0" xfId="0" applyAlignment="1">
      <alignment vertical="center" wrapText="1"/>
    </xf>
    <xf numFmtId="0" fontId="9" fillId="2" borderId="5" xfId="18" applyFont="1">
      <alignment horizontal="center" vertical="center" wrapText="1"/>
    </xf>
    <xf numFmtId="0" fontId="9" fillId="2" borderId="5" xfId="19" applyFont="1">
      <alignment horizontal="center" vertical="center" wrapText="1"/>
    </xf>
    <xf numFmtId="0" fontId="9" fillId="2" borderId="5" xfId="20" applyFont="1">
      <alignment horizontal="center" vertical="center" wrapText="1"/>
    </xf>
    <xf numFmtId="0" fontId="12" fillId="2" borderId="13" xfId="21" applyFont="1" applyBorder="1">
      <alignment horizontal="center" vertical="center" wrapText="1"/>
    </xf>
    <xf numFmtId="0" fontId="12" fillId="2" borderId="35" xfId="21" applyFont="1" applyBorder="1">
      <alignment horizontal="center" vertical="center" wrapText="1"/>
    </xf>
    <xf numFmtId="0" fontId="14" fillId="0" borderId="0" xfId="0" applyFont="1" applyAlignment="1">
      <alignment horizontal="center" vertical="top" wrapText="1"/>
    </xf>
    <xf numFmtId="0" fontId="11" fillId="4" borderId="30" xfId="10" applyFont="1" applyBorder="1">
      <alignment horizontal="center" vertical="center" wrapText="1"/>
    </xf>
    <xf numFmtId="0" fontId="11" fillId="4" borderId="31" xfId="10" applyFont="1" applyBorder="1">
      <alignment horizontal="center" vertical="center" wrapText="1"/>
    </xf>
    <xf numFmtId="0" fontId="11" fillId="4" borderId="34" xfId="10" applyFont="1" applyBorder="1">
      <alignment horizontal="center" vertical="center" wrapText="1"/>
    </xf>
    <xf numFmtId="0" fontId="11" fillId="4" borderId="26" xfId="10" applyFont="1" applyBorder="1">
      <alignment horizontal="center" vertical="center" wrapText="1"/>
    </xf>
    <xf numFmtId="164" fontId="8" fillId="3" borderId="16" xfId="44" applyNumberFormat="1" applyFont="1" applyBorder="1">
      <alignment horizontal="center" vertical="center" wrapText="1"/>
    </xf>
    <xf numFmtId="0" fontId="9" fillId="3" borderId="16" xfId="43" applyFont="1" applyBorder="1" applyAlignment="1">
      <alignment horizontal="center" vertical="center" wrapText="1"/>
    </xf>
    <xf numFmtId="0" fontId="8" fillId="2" borderId="1" xfId="4" applyFont="1">
      <alignment horizontal="center" vertical="center" textRotation="90" wrapText="1"/>
    </xf>
    <xf numFmtId="0" fontId="9" fillId="3" borderId="2" xfId="5" applyFont="1">
      <alignment horizontal="center" vertical="center" textRotation="90" wrapText="1"/>
    </xf>
    <xf numFmtId="0" fontId="8" fillId="4" borderId="2" xfId="6" applyFont="1">
      <alignment horizontal="center" vertical="center" wrapText="1"/>
    </xf>
    <xf numFmtId="0" fontId="11" fillId="4" borderId="29" xfId="7" applyFont="1" applyBorder="1">
      <alignment horizontal="center" vertical="center" wrapText="1"/>
    </xf>
    <xf numFmtId="0" fontId="11" fillId="4" borderId="32" xfId="7" applyFont="1" applyBorder="1">
      <alignment horizontal="center" vertical="center" wrapText="1"/>
    </xf>
    <xf numFmtId="0" fontId="11" fillId="4" borderId="29" xfId="8" applyFont="1" applyBorder="1">
      <alignment horizontal="center" vertical="center" textRotation="90" wrapText="1"/>
    </xf>
    <xf numFmtId="0" fontId="11" fillId="4" borderId="33" xfId="8" applyFont="1" applyBorder="1">
      <alignment horizontal="center" vertical="center" textRotation="90" wrapText="1"/>
    </xf>
    <xf numFmtId="0" fontId="11" fillId="4" borderId="35" xfId="8" applyFont="1" applyBorder="1">
      <alignment horizontal="center" vertical="center" textRotation="90" wrapText="1"/>
    </xf>
    <xf numFmtId="0" fontId="5" fillId="0" borderId="0" xfId="51" applyBorder="1">
      <alignment horizontal="center" vertical="center" wrapText="1"/>
    </xf>
    <xf numFmtId="0" fontId="2" fillId="0" borderId="0" xfId="49">
      <alignment horizontal="center" vertical="center" wrapText="1"/>
    </xf>
    <xf numFmtId="0" fontId="2" fillId="0" borderId="0" xfId="50" applyBorder="1">
      <alignment horizontal="center" vertical="center" wrapText="1"/>
    </xf>
    <xf numFmtId="0" fontId="9" fillId="2" borderId="16" xfId="46" applyFont="1" applyBorder="1" applyAlignment="1">
      <alignment horizontal="center" vertical="center" wrapText="1"/>
    </xf>
    <xf numFmtId="0" fontId="9" fillId="2" borderId="16" xfId="32" applyFont="1" applyBorder="1">
      <alignment horizontal="center" vertical="center" wrapText="1"/>
    </xf>
    <xf numFmtId="0" fontId="9" fillId="3" borderId="16" xfId="33" applyFont="1" applyBorder="1">
      <alignment horizontal="center" vertical="center" wrapText="1"/>
    </xf>
    <xf numFmtId="0" fontId="9" fillId="3" borderId="18" xfId="43" applyFont="1" applyBorder="1" applyAlignment="1">
      <alignment horizontal="center" vertical="center" wrapText="1"/>
    </xf>
    <xf numFmtId="0" fontId="9" fillId="3" borderId="28" xfId="43" applyFont="1" applyBorder="1" applyAlignment="1">
      <alignment horizontal="center" vertical="center" wrapText="1"/>
    </xf>
    <xf numFmtId="0" fontId="9" fillId="3" borderId="19" xfId="43" applyFont="1" applyBorder="1" applyAlignment="1">
      <alignment horizontal="center" vertical="center" wrapText="1"/>
    </xf>
    <xf numFmtId="0" fontId="9" fillId="3" borderId="20" xfId="43" applyFont="1" applyBorder="1" applyAlignment="1">
      <alignment horizontal="center" vertical="center" wrapText="1"/>
    </xf>
    <xf numFmtId="0" fontId="9" fillId="3" borderId="21" xfId="43" applyFont="1" applyBorder="1" applyAlignment="1">
      <alignment horizontal="center" vertical="center" wrapText="1"/>
    </xf>
    <xf numFmtId="0" fontId="9" fillId="3" borderId="22" xfId="43" applyFont="1" applyBorder="1" applyAlignment="1">
      <alignment horizontal="center" vertical="center" wrapText="1"/>
    </xf>
    <xf numFmtId="0" fontId="9" fillId="3" borderId="24" xfId="43" applyFont="1" applyBorder="1" applyAlignment="1">
      <alignment horizontal="center" vertical="center" wrapText="1"/>
    </xf>
    <xf numFmtId="0" fontId="9" fillId="3" borderId="0" xfId="43" applyFont="1" applyBorder="1" applyAlignment="1">
      <alignment horizontal="center" vertical="center" wrapText="1"/>
    </xf>
    <xf numFmtId="0" fontId="9" fillId="3" borderId="25" xfId="43" applyFont="1" applyBorder="1" applyAlignment="1">
      <alignment horizontal="center" vertical="center" wrapText="1"/>
    </xf>
  </cellXfs>
  <cellStyles count="52">
    <cellStyle name="Default" xfId="1" xr:uid="{00000000-0005-0000-0000-000000000000}"/>
    <cellStyle name="Įprastas" xfId="0" builtinId="0"/>
    <cellStyle name="Plm10Confirm" xfId="49" xr:uid="{00000000-0005-0000-0000-000002000000}"/>
    <cellStyle name="Plm10ConfirmA" xfId="50" xr:uid="{00000000-0005-0000-0000-000003000000}"/>
    <cellStyle name="Plm10ConfirmB" xfId="51"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2" xr:uid="{00000000-0005-0000-0000-00000A000000}"/>
    <cellStyle name="SvsDataLeafDoerIns" xfId="40" xr:uid="{00000000-0005-0000-0000-00000B000000}"/>
    <cellStyle name="SvsDataLeafLeft" xfId="35" xr:uid="{00000000-0005-0000-0000-00000C000000}"/>
    <cellStyle name="SvsDataLeafNumber" xfId="41" xr:uid="{00000000-0005-0000-0000-00000D000000}"/>
    <cellStyle name="SvsDataLeafOwner" xfId="39" xr:uid="{00000000-0005-0000-0000-00000E000000}"/>
    <cellStyle name="SvsDataLvl1" xfId="32" xr:uid="{00000000-0005-0000-0000-00000F000000}"/>
    <cellStyle name="SvsDataLvl1CrtName" xfId="48" xr:uid="{00000000-0005-0000-0000-000010000000}"/>
    <cellStyle name="SvsDataLvl1Summary" xfId="46" xr:uid="{00000000-0005-0000-0000-000011000000}"/>
    <cellStyle name="SvsDataLvl1SummFin" xfId="47" xr:uid="{00000000-0005-0000-0000-000012000000}"/>
    <cellStyle name="SvsDataLvl2" xfId="33" xr:uid="{00000000-0005-0000-0000-000013000000}"/>
    <cellStyle name="SvsDataLvl2CrtName" xfId="45" xr:uid="{00000000-0005-0000-0000-000014000000}"/>
    <cellStyle name="SvsDataLvl2Summary" xfId="43" xr:uid="{00000000-0005-0000-0000-000015000000}"/>
    <cellStyle name="SvsDataLvl2SummFin" xfId="44" xr:uid="{00000000-0005-0000-0000-000016000000}"/>
    <cellStyle name="SvsHdrColnum" xfId="30" xr:uid="{00000000-0005-0000-0000-000017000000}"/>
    <cellStyle name="SvsHdrColnumFirst" xfId="29" xr:uid="{00000000-0005-0000-0000-000018000000}"/>
    <cellStyle name="SvsHdrColnumLast" xfId="31" xr:uid="{00000000-0005-0000-0000-000019000000}"/>
    <cellStyle name="SvsHdrCrt" xfId="11" xr:uid="{00000000-0005-0000-0000-00001A000000}"/>
    <cellStyle name="SvsHdrCrtDates" xfId="15" xr:uid="{00000000-0005-0000-0000-00001B000000}"/>
    <cellStyle name="SvsHdrCrtDescFields" xfId="14" xr:uid="{00000000-0005-0000-0000-00001C000000}"/>
    <cellStyle name="SvsHdrCrtDiff" xfId="27" xr:uid="{00000000-0005-0000-0000-00001D000000}"/>
    <cellStyle name="SvsHdrCrtEnd" xfId="25" xr:uid="{00000000-0005-0000-0000-00001E000000}"/>
    <cellStyle name="SvsHdrCrtName" xfId="13" xr:uid="{00000000-0005-0000-0000-00001F000000}"/>
    <cellStyle name="SvsHdrCrtStart" xfId="24" xr:uid="{00000000-0005-0000-0000-000020000000}"/>
    <cellStyle name="SvsHdrFin" xfId="22" xr:uid="{00000000-0005-0000-0000-000021000000}"/>
    <cellStyle name="SvsHdrFinCurYear" xfId="9" xr:uid="{00000000-0005-0000-0000-000022000000}"/>
    <cellStyle name="SvsHdrFinsalt" xfId="8" xr:uid="{00000000-0005-0000-0000-000023000000}"/>
    <cellStyle name="SvsHdrFinSum" xfId="23" xr:uid="{00000000-0005-0000-0000-000024000000}"/>
    <cellStyle name="SvsHdrFinTitle" xfId="10" xr:uid="{00000000-0005-0000-0000-000025000000}"/>
    <cellStyle name="SvsHdrFinUom" xfId="26" xr:uid="{00000000-0005-0000-0000-000026000000}"/>
    <cellStyle name="SvsHdrLeaf" xfId="6" xr:uid="{00000000-0005-0000-0000-000027000000}"/>
    <cellStyle name="SvsHdrLeafDesc" xfId="20" xr:uid="{00000000-0005-0000-0000-000028000000}"/>
    <cellStyle name="SvsHdrLeafName" xfId="19" xr:uid="{00000000-0005-0000-0000-000029000000}"/>
    <cellStyle name="SvsHdrLeafNr" xfId="18" xr:uid="{00000000-0005-0000-0000-00002A000000}"/>
    <cellStyle name="SvsHdrLevelName1" xfId="4" xr:uid="{00000000-0005-0000-0000-00002B000000}"/>
    <cellStyle name="SvsHdrLevelName2" xfId="5" xr:uid="{00000000-0005-0000-0000-00002C000000}"/>
    <cellStyle name="SvsHdrPeriod" xfId="7" xr:uid="{00000000-0005-0000-0000-00002D000000}"/>
    <cellStyle name="SvsHdrPeriodDates" xfId="21" xr:uid="{00000000-0005-0000-0000-00002E000000}"/>
    <cellStyle name="SvsHdrRespDoer" xfId="17" xr:uid="{00000000-0005-0000-0000-00002F000000}"/>
    <cellStyle name="SvsHdrRespHdr" xfId="12" xr:uid="{00000000-0005-0000-0000-000030000000}"/>
    <cellStyle name="SvsHdrRespOwner" xfId="16" xr:uid="{00000000-0005-0000-0000-000031000000}"/>
    <cellStyle name="SvsHdrRespOwnerIns" xfId="28" xr:uid="{00000000-0005-0000-0000-000032000000}"/>
    <cellStyle name="SvsHeader" xfId="3"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
  <sheetViews>
    <sheetView tabSelected="1" zoomScale="80" zoomScaleNormal="80" workbookViewId="0">
      <selection activeCell="I4" sqref="I4"/>
    </sheetView>
  </sheetViews>
  <sheetFormatPr defaultColWidth="9.140625" defaultRowHeight="12" customHeight="1" x14ac:dyDescent="0.25"/>
  <cols>
    <col min="1" max="2" width="6.85546875" style="1" customWidth="1"/>
    <col min="3" max="3" width="11.42578125" style="1" customWidth="1"/>
    <col min="4" max="4" width="26.85546875" style="1" customWidth="1"/>
    <col min="5" max="5" width="28.42578125" style="1" customWidth="1"/>
    <col min="6" max="6" width="9.5703125" style="1" customWidth="1"/>
    <col min="7" max="7" width="5.85546875" style="1" customWidth="1"/>
    <col min="8" max="8" width="11.42578125" style="1" customWidth="1"/>
    <col min="9" max="9" width="11.42578125" style="1" bestFit="1" customWidth="1"/>
    <col min="10" max="11" width="11.140625" style="1" bestFit="1" customWidth="1"/>
    <col min="12" max="16384" width="9.140625" style="1"/>
  </cols>
  <sheetData>
    <row r="1" spans="1:11" ht="15" customHeight="1" x14ac:dyDescent="0.25"/>
    <row r="2" spans="1:11" ht="15" customHeight="1" x14ac:dyDescent="0.25"/>
    <row r="3" spans="1:11" ht="15" customHeight="1" x14ac:dyDescent="0.25"/>
    <row r="4" spans="1:11" s="27" customFormat="1" ht="78.75" customHeight="1" x14ac:dyDescent="0.25">
      <c r="A4" s="26"/>
      <c r="B4" s="26"/>
      <c r="C4" s="26"/>
      <c r="D4" s="26"/>
      <c r="E4" s="26"/>
      <c r="F4" s="26"/>
      <c r="G4" s="26"/>
      <c r="H4" s="26"/>
      <c r="I4" s="26"/>
      <c r="J4" s="39" t="s">
        <v>174</v>
      </c>
      <c r="K4" s="40"/>
    </row>
    <row r="5" spans="1:11" s="27" customFormat="1" ht="15.75" thickBot="1" x14ac:dyDescent="0.3">
      <c r="A5" s="46" t="s">
        <v>173</v>
      </c>
      <c r="B5" s="46"/>
      <c r="C5" s="46"/>
      <c r="D5" s="46"/>
      <c r="E5" s="46"/>
      <c r="F5" s="46"/>
      <c r="G5" s="46"/>
      <c r="H5" s="46"/>
      <c r="I5" s="46"/>
      <c r="J5" s="46"/>
      <c r="K5" s="46"/>
    </row>
    <row r="6" spans="1:11" ht="20.100000000000001" customHeight="1" thickBot="1" x14ac:dyDescent="0.3">
      <c r="A6" s="53" t="s">
        <v>0</v>
      </c>
      <c r="B6" s="54" t="s">
        <v>1</v>
      </c>
      <c r="C6" s="55" t="s">
        <v>2</v>
      </c>
      <c r="D6" s="55"/>
      <c r="E6" s="55"/>
      <c r="F6" s="56" t="s">
        <v>3</v>
      </c>
      <c r="G6" s="58" t="s">
        <v>4</v>
      </c>
      <c r="H6" s="58" t="s">
        <v>5</v>
      </c>
      <c r="I6" s="47"/>
      <c r="J6" s="48"/>
      <c r="K6" s="48"/>
    </row>
    <row r="7" spans="1:11" ht="30" customHeight="1" thickBot="1" x14ac:dyDescent="0.3">
      <c r="A7" s="53"/>
      <c r="B7" s="54"/>
      <c r="C7" s="55"/>
      <c r="D7" s="55"/>
      <c r="E7" s="55"/>
      <c r="F7" s="57"/>
      <c r="G7" s="59"/>
      <c r="H7" s="59"/>
      <c r="I7" s="49"/>
      <c r="J7" s="50"/>
      <c r="K7" s="50"/>
    </row>
    <row r="8" spans="1:11" ht="123.75" customHeight="1" thickBot="1" x14ac:dyDescent="0.3">
      <c r="A8" s="53"/>
      <c r="B8" s="54"/>
      <c r="C8" s="41" t="s">
        <v>6</v>
      </c>
      <c r="D8" s="42" t="s">
        <v>7</v>
      </c>
      <c r="E8" s="43" t="s">
        <v>8</v>
      </c>
      <c r="F8" s="44" t="s">
        <v>155</v>
      </c>
      <c r="G8" s="59"/>
      <c r="H8" s="59"/>
      <c r="I8" s="23" t="s">
        <v>170</v>
      </c>
      <c r="J8" s="24" t="s">
        <v>171</v>
      </c>
      <c r="K8" s="25" t="s">
        <v>172</v>
      </c>
    </row>
    <row r="9" spans="1:11" ht="21.75" customHeight="1" x14ac:dyDescent="0.25">
      <c r="A9" s="53"/>
      <c r="B9" s="54"/>
      <c r="C9" s="41"/>
      <c r="D9" s="42"/>
      <c r="E9" s="43"/>
      <c r="F9" s="45"/>
      <c r="G9" s="60"/>
      <c r="H9" s="60"/>
      <c r="I9" s="6" t="s">
        <v>9</v>
      </c>
      <c r="J9" s="6" t="s">
        <v>9</v>
      </c>
      <c r="K9" s="6" t="s">
        <v>9</v>
      </c>
    </row>
    <row r="10" spans="1:11" ht="9.9499999999999993" customHeight="1" x14ac:dyDescent="0.25">
      <c r="A10" s="2">
        <v>1</v>
      </c>
      <c r="B10" s="3">
        <v>2</v>
      </c>
      <c r="C10" s="3">
        <v>3</v>
      </c>
      <c r="D10" s="3">
        <v>4</v>
      </c>
      <c r="E10" s="3">
        <v>5</v>
      </c>
      <c r="F10" s="3">
        <v>6</v>
      </c>
      <c r="G10" s="3">
        <v>7</v>
      </c>
      <c r="H10" s="3">
        <v>8</v>
      </c>
      <c r="I10" s="3">
        <v>10</v>
      </c>
      <c r="J10" s="3">
        <v>11</v>
      </c>
      <c r="K10" s="3">
        <v>12</v>
      </c>
    </row>
    <row r="11" spans="1:11" ht="69.75" customHeight="1" x14ac:dyDescent="0.25">
      <c r="A11" s="65" t="s">
        <v>10</v>
      </c>
      <c r="B11" s="66" t="s">
        <v>11</v>
      </c>
      <c r="C11" s="8" t="s">
        <v>12</v>
      </c>
      <c r="D11" s="11" t="s">
        <v>13</v>
      </c>
      <c r="E11" s="11" t="s">
        <v>127</v>
      </c>
      <c r="F11" s="13" t="s">
        <v>155</v>
      </c>
      <c r="G11" s="8" t="s">
        <v>14</v>
      </c>
      <c r="H11" s="8" t="s">
        <v>15</v>
      </c>
      <c r="I11" s="14">
        <v>3945</v>
      </c>
      <c r="J11" s="14">
        <v>3945</v>
      </c>
      <c r="K11" s="14">
        <v>3996.4</v>
      </c>
    </row>
    <row r="12" spans="1:11" ht="60.75" customHeight="1" x14ac:dyDescent="0.25">
      <c r="A12" s="65"/>
      <c r="B12" s="66"/>
      <c r="C12" s="8" t="s">
        <v>16</v>
      </c>
      <c r="D12" s="11" t="s">
        <v>17</v>
      </c>
      <c r="E12" s="11" t="s">
        <v>106</v>
      </c>
      <c r="F12" s="13" t="s">
        <v>155</v>
      </c>
      <c r="G12" s="8" t="s">
        <v>18</v>
      </c>
      <c r="H12" s="8" t="s">
        <v>15</v>
      </c>
      <c r="I12" s="14">
        <v>372.2</v>
      </c>
      <c r="J12" s="14">
        <v>550.79999999999995</v>
      </c>
      <c r="K12" s="14">
        <v>501.2</v>
      </c>
    </row>
    <row r="13" spans="1:11" ht="90.75" customHeight="1" x14ac:dyDescent="0.25">
      <c r="A13" s="65"/>
      <c r="B13" s="66"/>
      <c r="C13" s="8" t="s">
        <v>19</v>
      </c>
      <c r="D13" s="11" t="s">
        <v>20</v>
      </c>
      <c r="E13" s="11" t="s">
        <v>128</v>
      </c>
      <c r="F13" s="13" t="s">
        <v>155</v>
      </c>
      <c r="G13" s="8" t="s">
        <v>14</v>
      </c>
      <c r="H13" s="16" t="s">
        <v>21</v>
      </c>
      <c r="I13" s="14">
        <v>535</v>
      </c>
      <c r="J13" s="14">
        <v>570</v>
      </c>
      <c r="K13" s="14">
        <v>631.70000000000005</v>
      </c>
    </row>
    <row r="14" spans="1:11" ht="125.25" customHeight="1" x14ac:dyDescent="0.25">
      <c r="A14" s="65"/>
      <c r="B14" s="66"/>
      <c r="C14" s="8" t="s">
        <v>22</v>
      </c>
      <c r="D14" s="11" t="s">
        <v>158</v>
      </c>
      <c r="E14" s="12" t="s">
        <v>159</v>
      </c>
      <c r="F14" s="13" t="s">
        <v>155</v>
      </c>
      <c r="G14" s="8" t="s">
        <v>18</v>
      </c>
      <c r="H14" s="22" t="s">
        <v>15</v>
      </c>
      <c r="I14" s="14">
        <v>221.2</v>
      </c>
      <c r="J14" s="14">
        <v>221.2</v>
      </c>
      <c r="K14" s="14">
        <v>172.9</v>
      </c>
    </row>
    <row r="15" spans="1:11" ht="30.75" customHeight="1" x14ac:dyDescent="0.25">
      <c r="A15" s="65"/>
      <c r="B15" s="66"/>
      <c r="C15" s="8" t="s">
        <v>23</v>
      </c>
      <c r="D15" s="11" t="s">
        <v>24</v>
      </c>
      <c r="E15" s="15" t="s">
        <v>25</v>
      </c>
      <c r="F15" s="13" t="s">
        <v>155</v>
      </c>
      <c r="G15" s="8" t="s">
        <v>14</v>
      </c>
      <c r="H15" s="8" t="s">
        <v>26</v>
      </c>
      <c r="I15" s="14">
        <v>60</v>
      </c>
      <c r="J15" s="14">
        <v>57.5</v>
      </c>
      <c r="K15" s="14">
        <v>100.7</v>
      </c>
    </row>
    <row r="16" spans="1:11" ht="59.25" customHeight="1" x14ac:dyDescent="0.25">
      <c r="A16" s="65"/>
      <c r="B16" s="66"/>
      <c r="C16" s="8" t="s">
        <v>27</v>
      </c>
      <c r="D16" s="11" t="s">
        <v>28</v>
      </c>
      <c r="E16" s="11" t="s">
        <v>152</v>
      </c>
      <c r="F16" s="13" t="s">
        <v>155</v>
      </c>
      <c r="G16" s="8" t="s">
        <v>29</v>
      </c>
      <c r="H16" s="8" t="s">
        <v>15</v>
      </c>
      <c r="I16" s="14">
        <v>216.9</v>
      </c>
      <c r="J16" s="14">
        <v>225.3</v>
      </c>
      <c r="K16" s="14">
        <v>218.8</v>
      </c>
    </row>
    <row r="17" spans="1:11" ht="39" customHeight="1" x14ac:dyDescent="0.25">
      <c r="A17" s="65"/>
      <c r="B17" s="66"/>
      <c r="C17" s="8" t="s">
        <v>157</v>
      </c>
      <c r="D17" s="15" t="s">
        <v>160</v>
      </c>
      <c r="E17" s="15" t="s">
        <v>161</v>
      </c>
      <c r="F17" s="13" t="s">
        <v>155</v>
      </c>
      <c r="G17" s="8" t="s">
        <v>18</v>
      </c>
      <c r="H17" s="8" t="s">
        <v>26</v>
      </c>
      <c r="I17" s="14">
        <v>1057.4000000000001</v>
      </c>
      <c r="J17" s="14">
        <v>1057.4000000000001</v>
      </c>
      <c r="K17" s="14">
        <v>953.6</v>
      </c>
    </row>
    <row r="18" spans="1:11" ht="39" customHeight="1" x14ac:dyDescent="0.25">
      <c r="A18" s="65"/>
      <c r="B18" s="66"/>
      <c r="C18" s="8" t="s">
        <v>30</v>
      </c>
      <c r="D18" s="15" t="s">
        <v>138</v>
      </c>
      <c r="E18" s="11" t="s">
        <v>137</v>
      </c>
      <c r="F18" s="13" t="s">
        <v>155</v>
      </c>
      <c r="G18" s="8" t="s">
        <v>14</v>
      </c>
      <c r="H18" s="8" t="s">
        <v>26</v>
      </c>
      <c r="I18" s="14">
        <v>3</v>
      </c>
      <c r="J18" s="14">
        <v>3</v>
      </c>
      <c r="K18" s="14">
        <v>3</v>
      </c>
    </row>
    <row r="19" spans="1:11" ht="116.25" customHeight="1" x14ac:dyDescent="0.25">
      <c r="A19" s="65"/>
      <c r="B19" s="66"/>
      <c r="C19" s="8" t="s">
        <v>31</v>
      </c>
      <c r="D19" s="11" t="s">
        <v>32</v>
      </c>
      <c r="E19" s="11" t="s">
        <v>114</v>
      </c>
      <c r="F19" s="13" t="s">
        <v>155</v>
      </c>
      <c r="G19" s="8" t="s">
        <v>18</v>
      </c>
      <c r="H19" s="8" t="s">
        <v>15</v>
      </c>
      <c r="I19" s="14">
        <v>21841.3</v>
      </c>
      <c r="J19" s="14">
        <v>21841.3</v>
      </c>
      <c r="K19" s="14">
        <v>21841.3</v>
      </c>
    </row>
    <row r="20" spans="1:11" ht="47.25" customHeight="1" x14ac:dyDescent="0.25">
      <c r="A20" s="65"/>
      <c r="B20" s="66"/>
      <c r="C20" s="8" t="s">
        <v>33</v>
      </c>
      <c r="D20" s="17" t="s">
        <v>115</v>
      </c>
      <c r="E20" s="11" t="s">
        <v>116</v>
      </c>
      <c r="F20" s="13" t="s">
        <v>155</v>
      </c>
      <c r="G20" s="8" t="s">
        <v>18</v>
      </c>
      <c r="H20" s="8" t="s">
        <v>15</v>
      </c>
      <c r="I20" s="14">
        <v>6250.4</v>
      </c>
      <c r="J20" s="14">
        <v>6250.4</v>
      </c>
      <c r="K20" s="14">
        <v>6306.4</v>
      </c>
    </row>
    <row r="21" spans="1:11" ht="33" customHeight="1" x14ac:dyDescent="0.25">
      <c r="A21" s="65"/>
      <c r="B21" s="66"/>
      <c r="C21" s="8" t="s">
        <v>34</v>
      </c>
      <c r="D21" s="15" t="s">
        <v>35</v>
      </c>
      <c r="E21" s="15" t="s">
        <v>36</v>
      </c>
      <c r="F21" s="13" t="s">
        <v>155</v>
      </c>
      <c r="G21" s="8" t="s">
        <v>14</v>
      </c>
      <c r="H21" s="8" t="s">
        <v>26</v>
      </c>
      <c r="I21" s="21">
        <v>440</v>
      </c>
      <c r="J21" s="21">
        <v>440</v>
      </c>
      <c r="K21" s="21">
        <v>332.7</v>
      </c>
    </row>
    <row r="22" spans="1:11" ht="45" customHeight="1" x14ac:dyDescent="0.25">
      <c r="A22" s="65"/>
      <c r="B22" s="66"/>
      <c r="C22" s="10" t="s">
        <v>37</v>
      </c>
      <c r="D22" s="15" t="s">
        <v>38</v>
      </c>
      <c r="E22" s="15" t="s">
        <v>39</v>
      </c>
      <c r="F22" s="13" t="s">
        <v>155</v>
      </c>
      <c r="G22" s="10" t="s">
        <v>18</v>
      </c>
      <c r="H22" s="10" t="s">
        <v>26</v>
      </c>
      <c r="I22" s="9">
        <v>9.6999999999999993</v>
      </c>
      <c r="J22" s="9">
        <v>9.6999999999999993</v>
      </c>
      <c r="K22" s="9">
        <v>9.26</v>
      </c>
    </row>
    <row r="23" spans="1:11" ht="60" customHeight="1" x14ac:dyDescent="0.25">
      <c r="A23" s="65"/>
      <c r="B23" s="66"/>
      <c r="C23" s="10" t="s">
        <v>40</v>
      </c>
      <c r="D23" s="15" t="s">
        <v>41</v>
      </c>
      <c r="E23" s="15" t="s">
        <v>166</v>
      </c>
      <c r="F23" s="13" t="s">
        <v>155</v>
      </c>
      <c r="G23" s="10" t="s">
        <v>42</v>
      </c>
      <c r="H23" s="10" t="s">
        <v>26</v>
      </c>
      <c r="I23" s="9">
        <v>1000</v>
      </c>
      <c r="J23" s="9">
        <v>208</v>
      </c>
      <c r="K23" s="9">
        <v>990.11199999999997</v>
      </c>
    </row>
    <row r="24" spans="1:11" ht="87" customHeight="1" x14ac:dyDescent="0.25">
      <c r="A24" s="65"/>
      <c r="B24" s="66"/>
      <c r="C24" s="8" t="s">
        <v>43</v>
      </c>
      <c r="D24" s="11" t="s">
        <v>44</v>
      </c>
      <c r="E24" s="11" t="s">
        <v>45</v>
      </c>
      <c r="F24" s="13" t="s">
        <v>155</v>
      </c>
      <c r="G24" s="8" t="s">
        <v>18</v>
      </c>
      <c r="H24" s="8" t="s">
        <v>15</v>
      </c>
      <c r="I24" s="14">
        <v>3.5</v>
      </c>
      <c r="J24" s="14">
        <v>3.5</v>
      </c>
      <c r="K24" s="14">
        <v>3.3</v>
      </c>
    </row>
    <row r="25" spans="1:11" ht="14.25" customHeight="1" x14ac:dyDescent="0.25">
      <c r="A25" s="65"/>
      <c r="B25" s="66"/>
      <c r="C25" s="10" t="s">
        <v>46</v>
      </c>
      <c r="D25" s="15" t="s">
        <v>47</v>
      </c>
      <c r="E25" s="15" t="s">
        <v>113</v>
      </c>
      <c r="F25" s="13" t="s">
        <v>155</v>
      </c>
      <c r="G25" s="10" t="s">
        <v>14</v>
      </c>
      <c r="H25" s="20" t="s">
        <v>26</v>
      </c>
      <c r="I25" s="9">
        <v>0</v>
      </c>
      <c r="J25" s="9">
        <v>0</v>
      </c>
      <c r="K25" s="9">
        <v>306.39999999999998</v>
      </c>
    </row>
    <row r="26" spans="1:11" ht="68.25" customHeight="1" x14ac:dyDescent="0.25">
      <c r="A26" s="65"/>
      <c r="B26" s="66"/>
      <c r="C26" s="10" t="s">
        <v>93</v>
      </c>
      <c r="D26" s="15" t="s">
        <v>108</v>
      </c>
      <c r="E26" s="15" t="s">
        <v>107</v>
      </c>
      <c r="F26" s="13" t="s">
        <v>155</v>
      </c>
      <c r="G26" s="10" t="s">
        <v>14</v>
      </c>
      <c r="H26" s="10" t="s">
        <v>26</v>
      </c>
      <c r="I26" s="9">
        <v>170</v>
      </c>
      <c r="J26" s="9">
        <v>105</v>
      </c>
      <c r="K26" s="9">
        <v>305</v>
      </c>
    </row>
    <row r="27" spans="1:11" ht="68.25" customHeight="1" x14ac:dyDescent="0.25">
      <c r="A27" s="65"/>
      <c r="B27" s="66"/>
      <c r="C27" s="8" t="s">
        <v>110</v>
      </c>
      <c r="D27" s="11" t="s">
        <v>111</v>
      </c>
      <c r="E27" s="11" t="s">
        <v>112</v>
      </c>
      <c r="F27" s="13" t="s">
        <v>155</v>
      </c>
      <c r="G27" s="8" t="s">
        <v>14</v>
      </c>
      <c r="H27" s="8" t="s">
        <v>26</v>
      </c>
      <c r="I27" s="14">
        <v>45</v>
      </c>
      <c r="J27" s="14">
        <v>45</v>
      </c>
      <c r="K27" s="14">
        <v>12.2</v>
      </c>
    </row>
    <row r="28" spans="1:11" ht="37.5" customHeight="1" x14ac:dyDescent="0.25">
      <c r="A28" s="65"/>
      <c r="B28" s="66"/>
      <c r="C28" s="10" t="s">
        <v>109</v>
      </c>
      <c r="D28" s="11" t="s">
        <v>162</v>
      </c>
      <c r="E28" s="11" t="s">
        <v>163</v>
      </c>
      <c r="F28" s="13" t="s">
        <v>155</v>
      </c>
      <c r="G28" s="8" t="s">
        <v>14</v>
      </c>
      <c r="H28" s="10" t="s">
        <v>15</v>
      </c>
      <c r="I28" s="14">
        <v>10</v>
      </c>
      <c r="J28" s="14">
        <v>10</v>
      </c>
      <c r="K28" s="14">
        <v>2.2000000000000002</v>
      </c>
    </row>
    <row r="29" spans="1:11" ht="37.5" customHeight="1" x14ac:dyDescent="0.25">
      <c r="A29" s="65"/>
      <c r="B29" s="66"/>
      <c r="C29" s="10" t="s">
        <v>129</v>
      </c>
      <c r="D29" s="11" t="s">
        <v>130</v>
      </c>
      <c r="E29" s="11" t="s">
        <v>131</v>
      </c>
      <c r="F29" s="13" t="s">
        <v>155</v>
      </c>
      <c r="G29" s="8" t="s">
        <v>14</v>
      </c>
      <c r="H29" s="10" t="s">
        <v>132</v>
      </c>
      <c r="I29" s="14">
        <v>15</v>
      </c>
      <c r="J29" s="14">
        <v>15</v>
      </c>
      <c r="K29" s="14">
        <v>7.3</v>
      </c>
    </row>
    <row r="30" spans="1:11" ht="36.6" customHeight="1" x14ac:dyDescent="0.25">
      <c r="A30" s="65"/>
      <c r="B30" s="66"/>
      <c r="C30" s="67" t="s">
        <v>48</v>
      </c>
      <c r="D30" s="68"/>
      <c r="E30" s="68"/>
      <c r="F30" s="68"/>
      <c r="G30" s="68"/>
      <c r="H30" s="69"/>
      <c r="I30" s="7">
        <f>SUM(I11:I29)</f>
        <v>36195.599999999999</v>
      </c>
      <c r="J30" s="7">
        <f>SUM(J11:J29)</f>
        <v>35558.1</v>
      </c>
      <c r="K30" s="7">
        <f>SUM(K11:K29)</f>
        <v>36694.472000000002</v>
      </c>
    </row>
    <row r="31" spans="1:11" ht="30.75" customHeight="1" x14ac:dyDescent="0.25">
      <c r="A31" s="65"/>
      <c r="B31" s="66" t="s">
        <v>49</v>
      </c>
      <c r="C31" s="10" t="s">
        <v>50</v>
      </c>
      <c r="D31" s="15" t="s">
        <v>51</v>
      </c>
      <c r="E31" s="15" t="s">
        <v>52</v>
      </c>
      <c r="F31" s="13" t="s">
        <v>155</v>
      </c>
      <c r="G31" s="10" t="s">
        <v>140</v>
      </c>
      <c r="H31" s="10" t="s">
        <v>53</v>
      </c>
      <c r="I31" s="9">
        <v>486.8</v>
      </c>
      <c r="J31" s="9">
        <v>459.8</v>
      </c>
      <c r="K31" s="9">
        <v>499.7</v>
      </c>
    </row>
    <row r="32" spans="1:11" ht="37.35" customHeight="1" x14ac:dyDescent="0.25">
      <c r="A32" s="65"/>
      <c r="B32" s="66"/>
      <c r="C32" s="10" t="s">
        <v>54</v>
      </c>
      <c r="D32" s="15" t="s">
        <v>55</v>
      </c>
      <c r="E32" s="15" t="s">
        <v>56</v>
      </c>
      <c r="F32" s="13" t="s">
        <v>155</v>
      </c>
      <c r="G32" s="10" t="s">
        <v>139</v>
      </c>
      <c r="H32" s="10" t="s">
        <v>53</v>
      </c>
      <c r="I32" s="9">
        <v>464.8</v>
      </c>
      <c r="J32" s="9">
        <v>454.8</v>
      </c>
      <c r="K32" s="9">
        <v>444.97</v>
      </c>
    </row>
    <row r="33" spans="1:11" ht="23.25" customHeight="1" x14ac:dyDescent="0.25">
      <c r="A33" s="65"/>
      <c r="B33" s="66"/>
      <c r="C33" s="10" t="s">
        <v>57</v>
      </c>
      <c r="D33" s="15" t="s">
        <v>58</v>
      </c>
      <c r="E33" s="15" t="s">
        <v>52</v>
      </c>
      <c r="F33" s="13" t="s">
        <v>155</v>
      </c>
      <c r="G33" s="10" t="s">
        <v>140</v>
      </c>
      <c r="H33" s="10" t="s">
        <v>53</v>
      </c>
      <c r="I33" s="9">
        <v>245.7</v>
      </c>
      <c r="J33" s="9">
        <v>245.7</v>
      </c>
      <c r="K33" s="9">
        <v>225.91</v>
      </c>
    </row>
    <row r="34" spans="1:11" ht="23.25" customHeight="1" x14ac:dyDescent="0.25">
      <c r="A34" s="65"/>
      <c r="B34" s="66"/>
      <c r="C34" s="10" t="s">
        <v>59</v>
      </c>
      <c r="D34" s="15" t="s">
        <v>60</v>
      </c>
      <c r="E34" s="15" t="s">
        <v>52</v>
      </c>
      <c r="F34" s="13" t="s">
        <v>155</v>
      </c>
      <c r="G34" s="10" t="s">
        <v>140</v>
      </c>
      <c r="H34" s="10" t="s">
        <v>53</v>
      </c>
      <c r="I34" s="9">
        <v>603.1</v>
      </c>
      <c r="J34" s="9">
        <v>594.79999999999995</v>
      </c>
      <c r="K34" s="9">
        <v>605.20000000000005</v>
      </c>
    </row>
    <row r="35" spans="1:11" ht="45" customHeight="1" x14ac:dyDescent="0.25">
      <c r="A35" s="65"/>
      <c r="B35" s="66"/>
      <c r="C35" s="28" t="s">
        <v>61</v>
      </c>
      <c r="D35" s="29" t="s">
        <v>136</v>
      </c>
      <c r="E35" s="29" t="s">
        <v>62</v>
      </c>
      <c r="F35" s="38" t="s">
        <v>155</v>
      </c>
      <c r="G35" s="28" t="s">
        <v>18</v>
      </c>
      <c r="H35" s="28" t="s">
        <v>53</v>
      </c>
      <c r="I35" s="35">
        <v>659</v>
      </c>
      <c r="J35" s="35">
        <v>659</v>
      </c>
      <c r="K35" s="35">
        <v>561.9</v>
      </c>
    </row>
    <row r="36" spans="1:11" ht="118.5" customHeight="1" x14ac:dyDescent="0.25">
      <c r="A36" s="65"/>
      <c r="B36" s="66"/>
      <c r="C36" s="8" t="s">
        <v>63</v>
      </c>
      <c r="D36" s="11" t="s">
        <v>64</v>
      </c>
      <c r="E36" s="19" t="s">
        <v>153</v>
      </c>
      <c r="F36" s="13" t="s">
        <v>155</v>
      </c>
      <c r="G36" s="8" t="s">
        <v>29</v>
      </c>
      <c r="H36" s="8" t="s">
        <v>15</v>
      </c>
      <c r="I36" s="14">
        <v>1626.2</v>
      </c>
      <c r="J36" s="14">
        <v>1713.4</v>
      </c>
      <c r="K36" s="14">
        <v>1700.5</v>
      </c>
    </row>
    <row r="37" spans="1:11" ht="26.25" customHeight="1" x14ac:dyDescent="0.25">
      <c r="A37" s="65"/>
      <c r="B37" s="66"/>
      <c r="C37" s="8" t="s">
        <v>65</v>
      </c>
      <c r="D37" s="11" t="s">
        <v>66</v>
      </c>
      <c r="E37" s="12" t="s">
        <v>66</v>
      </c>
      <c r="F37" s="13" t="s">
        <v>155</v>
      </c>
      <c r="G37" s="8" t="s">
        <v>29</v>
      </c>
      <c r="H37" s="8" t="s">
        <v>15</v>
      </c>
      <c r="I37" s="14">
        <v>133.22999999999999</v>
      </c>
      <c r="J37" s="14">
        <v>133.22999999999999</v>
      </c>
      <c r="K37" s="14">
        <v>148.4</v>
      </c>
    </row>
    <row r="38" spans="1:11" ht="23.25" customHeight="1" x14ac:dyDescent="0.25">
      <c r="A38" s="65"/>
      <c r="B38" s="66"/>
      <c r="C38" s="8" t="s">
        <v>67</v>
      </c>
      <c r="D38" s="11" t="s">
        <v>68</v>
      </c>
      <c r="E38" s="11" t="s">
        <v>154</v>
      </c>
      <c r="F38" s="13" t="s">
        <v>155</v>
      </c>
      <c r="G38" s="8" t="s">
        <v>14</v>
      </c>
      <c r="H38" s="8" t="s">
        <v>15</v>
      </c>
      <c r="I38" s="14">
        <v>21.3</v>
      </c>
      <c r="J38" s="14">
        <v>21.3</v>
      </c>
      <c r="K38" s="14">
        <v>21.3</v>
      </c>
    </row>
    <row r="39" spans="1:11" ht="23.25" customHeight="1" x14ac:dyDescent="0.25">
      <c r="A39" s="65"/>
      <c r="B39" s="66"/>
      <c r="C39" s="28" t="s">
        <v>69</v>
      </c>
      <c r="D39" s="31" t="s">
        <v>141</v>
      </c>
      <c r="E39" s="29" t="s">
        <v>156</v>
      </c>
      <c r="F39" s="37" t="s">
        <v>155</v>
      </c>
      <c r="G39" s="28" t="s">
        <v>29</v>
      </c>
      <c r="H39" s="36" t="s">
        <v>26</v>
      </c>
      <c r="I39" s="35">
        <v>20.9</v>
      </c>
      <c r="J39" s="35">
        <v>20.9</v>
      </c>
      <c r="K39" s="35">
        <v>8.9</v>
      </c>
    </row>
    <row r="40" spans="1:11" ht="45" customHeight="1" x14ac:dyDescent="0.25">
      <c r="A40" s="65"/>
      <c r="B40" s="66"/>
      <c r="C40" s="10" t="s">
        <v>70</v>
      </c>
      <c r="D40" s="15" t="s">
        <v>71</v>
      </c>
      <c r="E40" s="15" t="s">
        <v>96</v>
      </c>
      <c r="F40" s="13" t="s">
        <v>155</v>
      </c>
      <c r="G40" s="10" t="s">
        <v>14</v>
      </c>
      <c r="H40" s="10" t="s">
        <v>26</v>
      </c>
      <c r="I40" s="9">
        <v>493.2</v>
      </c>
      <c r="J40" s="9">
        <v>493.2</v>
      </c>
      <c r="K40" s="9">
        <v>484.8</v>
      </c>
    </row>
    <row r="41" spans="1:11" ht="51.75" customHeight="1" x14ac:dyDescent="0.25">
      <c r="A41" s="65"/>
      <c r="B41" s="66"/>
      <c r="C41" s="8" t="s">
        <v>72</v>
      </c>
      <c r="D41" s="11" t="s">
        <v>73</v>
      </c>
      <c r="E41" s="11" t="s">
        <v>74</v>
      </c>
      <c r="F41" s="13" t="s">
        <v>155</v>
      </c>
      <c r="G41" s="8" t="s">
        <v>42</v>
      </c>
      <c r="H41" s="8" t="s">
        <v>75</v>
      </c>
      <c r="I41" s="18">
        <v>185</v>
      </c>
      <c r="J41" s="18">
        <v>182</v>
      </c>
      <c r="K41" s="18">
        <v>187</v>
      </c>
    </row>
    <row r="42" spans="1:11" ht="23.25" customHeight="1" x14ac:dyDescent="0.25">
      <c r="A42" s="65"/>
      <c r="B42" s="66"/>
      <c r="C42" s="8" t="s">
        <v>76</v>
      </c>
      <c r="D42" s="11" t="s">
        <v>77</v>
      </c>
      <c r="E42" s="11" t="s">
        <v>52</v>
      </c>
      <c r="F42" s="13" t="s">
        <v>155</v>
      </c>
      <c r="G42" s="8" t="s">
        <v>14</v>
      </c>
      <c r="H42" s="8" t="s">
        <v>53</v>
      </c>
      <c r="I42" s="18">
        <v>937.4</v>
      </c>
      <c r="J42" s="18">
        <v>835</v>
      </c>
      <c r="K42" s="18">
        <v>871.78</v>
      </c>
    </row>
    <row r="43" spans="1:11" ht="23.25" customHeight="1" x14ac:dyDescent="0.25">
      <c r="A43" s="65"/>
      <c r="B43" s="66"/>
      <c r="C43" s="10" t="s">
        <v>103</v>
      </c>
      <c r="D43" s="11" t="s">
        <v>102</v>
      </c>
      <c r="E43" s="12" t="s">
        <v>117</v>
      </c>
      <c r="F43" s="13" t="s">
        <v>155</v>
      </c>
      <c r="G43" s="8" t="s">
        <v>140</v>
      </c>
      <c r="H43" s="8" t="s">
        <v>53</v>
      </c>
      <c r="I43" s="14">
        <v>660.6</v>
      </c>
      <c r="J43" s="14">
        <v>520</v>
      </c>
      <c r="K43" s="14">
        <v>458</v>
      </c>
    </row>
    <row r="44" spans="1:11" ht="23.25" customHeight="1" x14ac:dyDescent="0.25">
      <c r="A44" s="65"/>
      <c r="B44" s="66"/>
      <c r="C44" s="10" t="s">
        <v>133</v>
      </c>
      <c r="D44" s="11" t="s">
        <v>134</v>
      </c>
      <c r="E44" s="12" t="s">
        <v>56</v>
      </c>
      <c r="F44" s="13" t="s">
        <v>155</v>
      </c>
      <c r="G44" s="8" t="s">
        <v>14</v>
      </c>
      <c r="H44" s="8" t="s">
        <v>53</v>
      </c>
      <c r="I44" s="14">
        <v>280.60000000000002</v>
      </c>
      <c r="J44" s="14">
        <v>256.89999999999998</v>
      </c>
      <c r="K44" s="14">
        <v>245.8</v>
      </c>
    </row>
    <row r="45" spans="1:11" ht="110.1" customHeight="1" x14ac:dyDescent="0.25">
      <c r="A45" s="65"/>
      <c r="B45" s="66"/>
      <c r="C45" s="10" t="s">
        <v>147</v>
      </c>
      <c r="D45" s="11" t="s">
        <v>148</v>
      </c>
      <c r="E45" s="12" t="s">
        <v>149</v>
      </c>
      <c r="F45" s="13" t="s">
        <v>155</v>
      </c>
      <c r="G45" s="8" t="s">
        <v>150</v>
      </c>
      <c r="H45" s="8" t="s">
        <v>26</v>
      </c>
      <c r="I45" s="14">
        <v>200</v>
      </c>
      <c r="J45" s="14">
        <v>0</v>
      </c>
      <c r="K45" s="14">
        <v>0</v>
      </c>
    </row>
    <row r="46" spans="1:11" ht="12.75" customHeight="1" x14ac:dyDescent="0.25">
      <c r="A46" s="65"/>
      <c r="B46" s="66"/>
      <c r="C46" s="52" t="s">
        <v>78</v>
      </c>
      <c r="D46" s="52"/>
      <c r="E46" s="52"/>
      <c r="F46" s="52"/>
      <c r="G46" s="52"/>
      <c r="H46" s="52"/>
      <c r="I46" s="51">
        <f>SUM(I31:I45)</f>
        <v>7017.83</v>
      </c>
      <c r="J46" s="51">
        <f>SUM(J31:J45)</f>
        <v>6590.0299999999988</v>
      </c>
      <c r="K46" s="51">
        <f>SUM(K31:K45)</f>
        <v>6464.16</v>
      </c>
    </row>
    <row r="47" spans="1:11" x14ac:dyDescent="0.25">
      <c r="A47" s="65"/>
      <c r="B47" s="66"/>
      <c r="C47" s="52"/>
      <c r="D47" s="52"/>
      <c r="E47" s="52"/>
      <c r="F47" s="52"/>
      <c r="G47" s="52"/>
      <c r="H47" s="52"/>
      <c r="I47" s="51"/>
      <c r="J47" s="51"/>
      <c r="K47" s="51"/>
    </row>
    <row r="48" spans="1:11" ht="42" customHeight="1" x14ac:dyDescent="0.25">
      <c r="A48" s="65"/>
      <c r="B48" s="66" t="s">
        <v>97</v>
      </c>
      <c r="C48" s="8" t="s">
        <v>79</v>
      </c>
      <c r="D48" s="11" t="s">
        <v>144</v>
      </c>
      <c r="E48" s="11" t="s">
        <v>169</v>
      </c>
      <c r="F48" s="13" t="s">
        <v>155</v>
      </c>
      <c r="G48" s="8" t="s">
        <v>80</v>
      </c>
      <c r="H48" s="8" t="s">
        <v>26</v>
      </c>
      <c r="I48" s="18">
        <v>15</v>
      </c>
      <c r="J48" s="18">
        <v>0</v>
      </c>
      <c r="K48" s="18">
        <v>0</v>
      </c>
    </row>
    <row r="49" spans="1:11" ht="47.25" customHeight="1" x14ac:dyDescent="0.25">
      <c r="A49" s="65"/>
      <c r="B49" s="66"/>
      <c r="C49" s="8" t="s">
        <v>81</v>
      </c>
      <c r="D49" s="11" t="s">
        <v>82</v>
      </c>
      <c r="E49" s="11" t="s">
        <v>101</v>
      </c>
      <c r="F49" s="13" t="s">
        <v>155</v>
      </c>
      <c r="G49" s="8" t="s">
        <v>83</v>
      </c>
      <c r="H49" s="8" t="s">
        <v>84</v>
      </c>
      <c r="I49" s="18">
        <v>0</v>
      </c>
      <c r="J49" s="18">
        <v>0</v>
      </c>
      <c r="K49" s="18">
        <v>0</v>
      </c>
    </row>
    <row r="50" spans="1:11" ht="33.75" customHeight="1" x14ac:dyDescent="0.25">
      <c r="A50" s="65"/>
      <c r="B50" s="66"/>
      <c r="C50" s="8" t="s">
        <v>85</v>
      </c>
      <c r="D50" s="11" t="s">
        <v>86</v>
      </c>
      <c r="E50" s="11" t="s">
        <v>87</v>
      </c>
      <c r="F50" s="13" t="s">
        <v>155</v>
      </c>
      <c r="G50" s="10" t="s">
        <v>83</v>
      </c>
      <c r="H50" s="10" t="s">
        <v>26</v>
      </c>
      <c r="I50" s="9">
        <v>0</v>
      </c>
      <c r="J50" s="9">
        <v>0</v>
      </c>
      <c r="K50" s="9">
        <v>0</v>
      </c>
    </row>
    <row r="51" spans="1:11" ht="129" customHeight="1" x14ac:dyDescent="0.25">
      <c r="A51" s="65"/>
      <c r="B51" s="66"/>
      <c r="C51" s="10" t="s">
        <v>104</v>
      </c>
      <c r="D51" s="15" t="s">
        <v>165</v>
      </c>
      <c r="E51" s="15" t="s">
        <v>151</v>
      </c>
      <c r="F51" s="13" t="s">
        <v>155</v>
      </c>
      <c r="G51" s="10" t="s">
        <v>118</v>
      </c>
      <c r="H51" s="10" t="s">
        <v>26</v>
      </c>
      <c r="I51" s="9">
        <v>100</v>
      </c>
      <c r="J51" s="9">
        <v>62.3</v>
      </c>
      <c r="K51" s="9">
        <v>19.7</v>
      </c>
    </row>
    <row r="52" spans="1:11" ht="30.75" customHeight="1" x14ac:dyDescent="0.25">
      <c r="A52" s="65"/>
      <c r="B52" s="66"/>
      <c r="C52" s="8" t="s">
        <v>105</v>
      </c>
      <c r="D52" s="15" t="s">
        <v>98</v>
      </c>
      <c r="E52" s="15" t="s">
        <v>99</v>
      </c>
      <c r="F52" s="13" t="s">
        <v>155</v>
      </c>
      <c r="G52" s="10" t="s">
        <v>100</v>
      </c>
      <c r="H52" s="10" t="s">
        <v>15</v>
      </c>
      <c r="I52" s="9">
        <v>60</v>
      </c>
      <c r="J52" s="9">
        <v>25.8</v>
      </c>
      <c r="K52" s="9">
        <v>91.96</v>
      </c>
    </row>
    <row r="53" spans="1:11" ht="46.35" customHeight="1" x14ac:dyDescent="0.25">
      <c r="A53" s="65"/>
      <c r="B53" s="66"/>
      <c r="C53" s="8" t="s">
        <v>119</v>
      </c>
      <c r="D53" s="15" t="s">
        <v>121</v>
      </c>
      <c r="E53" s="15" t="s">
        <v>125</v>
      </c>
      <c r="F53" s="13" t="s">
        <v>155</v>
      </c>
      <c r="G53" s="10" t="s">
        <v>123</v>
      </c>
      <c r="H53" s="10" t="s">
        <v>26</v>
      </c>
      <c r="I53" s="9">
        <v>250</v>
      </c>
      <c r="J53" s="9">
        <v>80</v>
      </c>
      <c r="K53" s="9">
        <v>80</v>
      </c>
    </row>
    <row r="54" spans="1:11" ht="114" customHeight="1" x14ac:dyDescent="0.25">
      <c r="A54" s="65"/>
      <c r="B54" s="66"/>
      <c r="C54" s="8" t="s">
        <v>120</v>
      </c>
      <c r="D54" s="15" t="s">
        <v>122</v>
      </c>
      <c r="E54" s="15" t="s">
        <v>126</v>
      </c>
      <c r="F54" s="13" t="s">
        <v>155</v>
      </c>
      <c r="G54" s="10" t="s">
        <v>124</v>
      </c>
      <c r="H54" s="10" t="s">
        <v>26</v>
      </c>
      <c r="I54" s="9">
        <v>104.2</v>
      </c>
      <c r="J54" s="9">
        <v>34</v>
      </c>
      <c r="K54" s="9">
        <v>26.6</v>
      </c>
    </row>
    <row r="55" spans="1:11" ht="84" customHeight="1" x14ac:dyDescent="0.25">
      <c r="A55" s="65"/>
      <c r="B55" s="66"/>
      <c r="C55" s="8" t="s">
        <v>135</v>
      </c>
      <c r="D55" s="15" t="s">
        <v>167</v>
      </c>
      <c r="E55" s="15" t="s">
        <v>168</v>
      </c>
      <c r="F55" s="13" t="s">
        <v>155</v>
      </c>
      <c r="G55" s="10" t="s">
        <v>164</v>
      </c>
      <c r="H55" s="10" t="s">
        <v>15</v>
      </c>
      <c r="I55" s="9">
        <v>203</v>
      </c>
      <c r="J55" s="9">
        <v>202.3</v>
      </c>
      <c r="K55" s="9">
        <v>188.2</v>
      </c>
    </row>
    <row r="56" spans="1:11" ht="73.349999999999994" customHeight="1" x14ac:dyDescent="0.25">
      <c r="A56" s="65"/>
      <c r="B56" s="66"/>
      <c r="C56" s="8" t="s">
        <v>145</v>
      </c>
      <c r="D56" s="15" t="s">
        <v>146</v>
      </c>
      <c r="E56" s="15" t="s">
        <v>142</v>
      </c>
      <c r="F56" s="13" t="s">
        <v>155</v>
      </c>
      <c r="G56" s="10" t="s">
        <v>143</v>
      </c>
      <c r="H56" s="10" t="s">
        <v>26</v>
      </c>
      <c r="I56" s="9">
        <v>50</v>
      </c>
      <c r="J56" s="9">
        <v>20</v>
      </c>
      <c r="K56" s="9">
        <v>36.700000000000003</v>
      </c>
    </row>
    <row r="57" spans="1:11" x14ac:dyDescent="0.25">
      <c r="A57" s="65"/>
      <c r="B57" s="66"/>
      <c r="C57" s="70" t="s">
        <v>88</v>
      </c>
      <c r="D57" s="71"/>
      <c r="E57" s="71"/>
      <c r="F57" s="71"/>
      <c r="G57" s="71"/>
      <c r="H57" s="72"/>
      <c r="I57" s="51">
        <f>SUM(I48:I56)</f>
        <v>782.2</v>
      </c>
      <c r="J57" s="51">
        <f>SUM(J48:J56)</f>
        <v>424.4</v>
      </c>
      <c r="K57" s="51">
        <f>SUM(K48:K56)</f>
        <v>443.15999999999997</v>
      </c>
    </row>
    <row r="58" spans="1:11" ht="22.5" customHeight="1" x14ac:dyDescent="0.25">
      <c r="A58" s="65"/>
      <c r="B58" s="66"/>
      <c r="C58" s="73"/>
      <c r="D58" s="74"/>
      <c r="E58" s="74"/>
      <c r="F58" s="74"/>
      <c r="G58" s="74"/>
      <c r="H58" s="75"/>
      <c r="I58" s="51"/>
      <c r="J58" s="51"/>
      <c r="K58" s="51"/>
    </row>
    <row r="59" spans="1:11" ht="60.6" customHeight="1" x14ac:dyDescent="0.25">
      <c r="A59" s="65"/>
      <c r="B59" s="66" t="s">
        <v>89</v>
      </c>
      <c r="C59" s="32" t="s">
        <v>90</v>
      </c>
      <c r="D59" s="33" t="s">
        <v>94</v>
      </c>
      <c r="E59" s="33" t="s">
        <v>95</v>
      </c>
      <c r="F59" s="28" t="s">
        <v>155</v>
      </c>
      <c r="G59" s="32" t="s">
        <v>18</v>
      </c>
      <c r="H59" s="32" t="s">
        <v>26</v>
      </c>
      <c r="I59" s="34">
        <v>289</v>
      </c>
      <c r="J59" s="34">
        <v>289</v>
      </c>
      <c r="K59" s="34">
        <v>288.8</v>
      </c>
    </row>
    <row r="60" spans="1:11" ht="17.25" customHeight="1" x14ac:dyDescent="0.25">
      <c r="A60" s="65"/>
      <c r="B60" s="66"/>
      <c r="C60" s="52" t="s">
        <v>91</v>
      </c>
      <c r="D60" s="52"/>
      <c r="E60" s="52"/>
      <c r="F60" s="52"/>
      <c r="G60" s="52"/>
      <c r="H60" s="52"/>
      <c r="I60" s="30">
        <f>SUM(I59)</f>
        <v>289</v>
      </c>
      <c r="J60" s="30">
        <f>SUM(J59)</f>
        <v>289</v>
      </c>
      <c r="K60" s="30">
        <f>SUM(K59)</f>
        <v>288.8</v>
      </c>
    </row>
    <row r="61" spans="1:11" ht="21.75" customHeight="1" x14ac:dyDescent="0.25">
      <c r="A61" s="65"/>
      <c r="B61" s="64" t="s">
        <v>92</v>
      </c>
      <c r="C61" s="64"/>
      <c r="D61" s="64"/>
      <c r="E61" s="64"/>
      <c r="F61" s="64"/>
      <c r="G61" s="64"/>
      <c r="H61" s="64"/>
      <c r="I61" s="4">
        <f>I60+I57+I46+I30</f>
        <v>44284.63</v>
      </c>
      <c r="J61" s="4">
        <f>J60+J57+J46+J30</f>
        <v>42861.53</v>
      </c>
      <c r="K61" s="4">
        <f>K60+K57+K46+K30</f>
        <v>43890.592000000004</v>
      </c>
    </row>
    <row r="62" spans="1:11" ht="12" customHeight="1" x14ac:dyDescent="0.25">
      <c r="I62" s="5"/>
      <c r="J62" s="5"/>
      <c r="K62" s="5"/>
    </row>
    <row r="63" spans="1:11" ht="12" customHeight="1" x14ac:dyDescent="0.25">
      <c r="A63" s="62"/>
      <c r="B63" s="62"/>
      <c r="C63" s="62"/>
      <c r="D63" s="62"/>
    </row>
    <row r="65" spans="1:4" ht="12" customHeight="1" x14ac:dyDescent="0.25">
      <c r="A65" s="63"/>
      <c r="B65" s="63"/>
      <c r="C65" s="63"/>
      <c r="D65" s="63"/>
    </row>
    <row r="66" spans="1:4" ht="12" customHeight="1" x14ac:dyDescent="0.25">
      <c r="A66" s="61"/>
      <c r="B66" s="61"/>
      <c r="C66" s="61"/>
      <c r="D66" s="61"/>
    </row>
    <row r="68" spans="1:4" ht="12" customHeight="1" x14ac:dyDescent="0.25">
      <c r="A68" s="63"/>
      <c r="B68" s="63"/>
      <c r="C68" s="63"/>
      <c r="D68" s="63"/>
    </row>
    <row r="69" spans="1:4" ht="12" customHeight="1" x14ac:dyDescent="0.25">
      <c r="A69" s="61"/>
      <c r="B69" s="61"/>
      <c r="C69" s="61"/>
      <c r="D69" s="61"/>
    </row>
    <row r="71" spans="1:4" ht="12" customHeight="1" x14ac:dyDescent="0.25">
      <c r="A71" s="63"/>
      <c r="B71" s="63"/>
      <c r="C71" s="63"/>
      <c r="D71" s="63"/>
    </row>
    <row r="72" spans="1:4" ht="12" customHeight="1" x14ac:dyDescent="0.25">
      <c r="A72" s="61"/>
      <c r="B72" s="61"/>
      <c r="C72" s="61"/>
      <c r="D72" s="61"/>
    </row>
  </sheetData>
  <autoFilter ref="A10:K10" xr:uid="{00000000-0009-0000-0000-000000000000}"/>
  <mergeCells count="36">
    <mergeCell ref="J57:J58"/>
    <mergeCell ref="K57:K58"/>
    <mergeCell ref="C57:H58"/>
    <mergeCell ref="B48:B58"/>
    <mergeCell ref="I57:I58"/>
    <mergeCell ref="A72:D72"/>
    <mergeCell ref="A63:D63"/>
    <mergeCell ref="A69:D69"/>
    <mergeCell ref="A71:D71"/>
    <mergeCell ref="B61:H61"/>
    <mergeCell ref="A66:D66"/>
    <mergeCell ref="A68:D68"/>
    <mergeCell ref="A65:D65"/>
    <mergeCell ref="A11:A61"/>
    <mergeCell ref="B59:B60"/>
    <mergeCell ref="C60:H60"/>
    <mergeCell ref="B31:B47"/>
    <mergeCell ref="C30:H30"/>
    <mergeCell ref="B11:B30"/>
    <mergeCell ref="K46:K47"/>
    <mergeCell ref="C46:H47"/>
    <mergeCell ref="A6:A9"/>
    <mergeCell ref="B6:B9"/>
    <mergeCell ref="C6:E7"/>
    <mergeCell ref="F6:F7"/>
    <mergeCell ref="G6:G9"/>
    <mergeCell ref="H6:H9"/>
    <mergeCell ref="I46:I47"/>
    <mergeCell ref="J46:J47"/>
    <mergeCell ref="J4:K4"/>
    <mergeCell ref="C8:C9"/>
    <mergeCell ref="D8:D9"/>
    <mergeCell ref="E8:E9"/>
    <mergeCell ref="F8:F9"/>
    <mergeCell ref="A5:K5"/>
    <mergeCell ref="I6:K7"/>
  </mergeCells>
  <pageMargins left="0.74803149606299213" right="0.74803149606299213" top="0.98425196850393704" bottom="0.98425196850393704" header="0.51181102362204722" footer="0.51181102362204722"/>
  <pageSetup paperSize="8"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08 Socialinės atskirties maž...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Agata Grigorovič</cp:lastModifiedBy>
  <cp:lastPrinted>2021-02-17T17:38:24Z</cp:lastPrinted>
  <dcterms:created xsi:type="dcterms:W3CDTF">2017-03-20T14:30:23Z</dcterms:created>
  <dcterms:modified xsi:type="dcterms:W3CDTF">2022-07-01T10:14:26Z</dcterms:modified>
</cp:coreProperties>
</file>