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.vrsa.lt/DocLogix/Attachments/Current/DOKUMENTAI (13990)/1.2 E (11466831)/1.2 E-183/Checked-Out/"/>
    </mc:Choice>
  </mc:AlternateContent>
  <xr:revisionPtr revIDLastSave="0" documentId="13_ncr:1_{ED4E8872-99C3-427A-A479-E624756D7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 Kultūros, sporto ir turiz..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/>
  <c r="K36" i="1"/>
  <c r="I28" i="1" l="1"/>
  <c r="I37" i="1" s="1"/>
  <c r="J28" i="1"/>
  <c r="J37" i="1" s="1"/>
  <c r="K28" i="1"/>
  <c r="K37" i="1" s="1"/>
  <c r="I39" i="1" l="1"/>
  <c r="J39" i="1"/>
  <c r="K39" i="1"/>
  <c r="I43" i="1"/>
  <c r="J43" i="1"/>
  <c r="K43" i="1"/>
  <c r="I45" i="1" l="1"/>
  <c r="K45" i="1"/>
  <c r="J45" i="1"/>
</calcChain>
</file>

<file path=xl/sharedStrings.xml><?xml version="1.0" encoding="utf-8"?>
<sst xmlns="http://schemas.openxmlformats.org/spreadsheetml/2006/main" count="198" uniqueCount="135">
  <si>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</si>
  <si>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</si>
  <si>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</si>
  <si>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</si>
  <si>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</si>
  <si>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</si>
  <si>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</si>
  <si>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</si>
  <si>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</si>
  <si>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</si>
  <si>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07.01</t>
  </si>
  <si>
    <t>07.01.01</t>
  </si>
  <si>
    <t>07.01.01.01</t>
  </si>
  <si>
    <t>Vilniaus rajono centrinės bibliotekos ir jos filialų  veiklos užtikrinimas</t>
  </si>
  <si>
    <t>Kokybiško CB ir jos padalinių darbo užtikrinimas bei bibliotekinės veiklos sąlygų gerinimas, Darbuotojų darbo apmokėjimas bei kvalifikacijos kėlimas, projektinės veiklos vykdymas</t>
  </si>
  <si>
    <t>SB</t>
  </si>
  <si>
    <t>07.01.01.02</t>
  </si>
  <si>
    <t>Vilniaus krašto etnografinio muziejaus ir jo filialų veiklos organizavimas</t>
  </si>
  <si>
    <t>Kokybiško VKEM ir jo filialų darbo užtikrinimas bei muziejinės veiklos sąlygų gerinimas juose (įrangos atnaujinimas, eksponatų ir patalpų priežiūrą, išlaikymas, darbuotojų darbo apmokėjimas bei kvalifikacijos kėlimas)</t>
  </si>
  <si>
    <t>VKEM</t>
  </si>
  <si>
    <t>07.01.01.04</t>
  </si>
  <si>
    <t xml:space="preserve">Sporto priemonių organizavimas </t>
  </si>
  <si>
    <t>Masinių sporto renginių, varžybų ir sveikatingumo renginių organizavimas</t>
  </si>
  <si>
    <t>Administracija</t>
  </si>
  <si>
    <t>07.01.01.05</t>
  </si>
  <si>
    <t>Glitiškių dvaro atnaujinimas pritaikant kultūros paslaugų teikimui ir kitoms bendruomenės reikmėms</t>
  </si>
  <si>
    <t>Kultūros paveldo pastato rekonstrukcija pritaikant jį  kultūros centro, bibliotekos, muziejaus bei bendruomenės veiklai</t>
  </si>
  <si>
    <t>SB, ES, VB</t>
  </si>
  <si>
    <t>07.01.01.14</t>
  </si>
  <si>
    <t>Nemenčinės daugiafunkcinio kultūros centro patalpų remontas ir viešbučio rekonstrukcija</t>
  </si>
  <si>
    <t>NDKC</t>
  </si>
  <si>
    <t>07.01.01.16</t>
  </si>
  <si>
    <t xml:space="preserve"> Nemenčinės daugiafunkcinio kultūros centro Sudervės skyriaus kultūros centro patalpų atnaujinimas (modernizavimas)</t>
  </si>
  <si>
    <t>Patalpų pritaikymas kultūrinei, sporto ir ambulatorijos veiklai. Aplinkos sutvarkymas, stacionarios lauko scenos įrengimas</t>
  </si>
  <si>
    <t>07.01.01.18</t>
  </si>
  <si>
    <t>Edukacinių užsiėmimų, parodų, renginių, tarptautinių ir vietinių kultūros projektų vykdymas, darbo užmokestis</t>
  </si>
  <si>
    <t>RDKC</t>
  </si>
  <si>
    <t>07.01.01.20</t>
  </si>
  <si>
    <t>Vilniaus krašto etnografinio muziejaus filialo Tradicinių amatų centro Houvalto dvare Maišiagaloje (Algirdo g. 4, Maišiagalos mstl., Vilniaus r.) teritorijos sutvarkymas</t>
  </si>
  <si>
    <t>Vykdyti kultūros paveldo objektų priežiūrą ir atnaujinimą</t>
  </si>
  <si>
    <t>07.01.01.21</t>
  </si>
  <si>
    <t>Kaupti universalų spaudinių fondą</t>
  </si>
  <si>
    <t>Skatinti skaitymą, informacijos ir kultūros naudojimą, vykdyti vartotojų bibliotekinį ir informacinį aptarnavimą</t>
  </si>
  <si>
    <t>VB</t>
  </si>
  <si>
    <t>VRSA, CB</t>
  </si>
  <si>
    <t>07.01.01.22</t>
  </si>
  <si>
    <t>Nemenčinės daugiafunkcinio kultūros centro Paberžės kultūros skyriaus patalpų remontas</t>
  </si>
  <si>
    <t xml:space="preserve">Pastato patalpų remontas, pritaikant juos vietinių meno kolektyvų veiklai
</t>
  </si>
  <si>
    <t>SB, ES</t>
  </si>
  <si>
    <t>07.01.01.24</t>
  </si>
  <si>
    <t>Rudaminos daugiafunkcinio kultūros centro rekonstrukcija ir patalpų remontas</t>
  </si>
  <si>
    <t>07.01.01.25</t>
  </si>
  <si>
    <t>Edukacinių užsiėmimų, parodų, renginių, tarptautinių ir vietinių kultūros projektų vykdymas</t>
  </si>
  <si>
    <t>07.01.01.26</t>
  </si>
  <si>
    <t>VI. Sirokomlės muziejaus ir TIC veiklos užtikrinimas</t>
  </si>
  <si>
    <t>Vl. Sirokomlės muziejus</t>
  </si>
  <si>
    <t>Mozūriškių dvaro atnaujinimas pritaikant kultūros paslaugų teikimui ir kitoms bendruomenės reikmėms</t>
  </si>
  <si>
    <t>Kultūros paveldo pastato rekonstrukcija pritaikant jį muziejaus  bei bendruomenės veiklai</t>
  </si>
  <si>
    <t>Zujūnų sen.</t>
  </si>
  <si>
    <t>Sudaryti rajono gyventojams sąlygas gauti aukštos kokybės kultūros ir sporto paslaugas - iš viso:</t>
  </si>
  <si>
    <t>07.01.02.14</t>
  </si>
  <si>
    <t>Skaidiškių sporto komplekso statyba ir viešųjų erdvių sutvarkymas pritaikant bendruomenės poreikiams</t>
  </si>
  <si>
    <t>ES,SB</t>
  </si>
  <si>
    <t>07.01.02.15</t>
  </si>
  <si>
    <t>Rudaminos daugiafunkcinio kultūros centro Medininkų skyriaus sklypo pritaikymas kultūros veiklai</t>
  </si>
  <si>
    <t>Bus sutvarkyta rekreacinės teritorijos aplinka, pritaikant kultūrinei ir visuomeninei veiklai</t>
  </si>
  <si>
    <t>ES, SB</t>
  </si>
  <si>
    <t>07.01.02.17</t>
  </si>
  <si>
    <t>Vilniaus rajono Rudaminos meno mokyklos infrastruktūros modernizavimas</t>
  </si>
  <si>
    <t>Įrengtos meno mokyklos patalpos, rekonstruojant nenaudojamą bendrabučio pastatą</t>
  </si>
  <si>
    <t>07.01.02.18</t>
  </si>
  <si>
    <t>Vilniaus krašto etnografinio muziejaus Ažulaukės filialo dirbtuvių įrengimas</t>
  </si>
  <si>
    <t>Puoselėti rajono kultūrines ir sporto tradicijas - iš viso:</t>
  </si>
  <si>
    <t>Siekiama įrengti turizmo ženklinimo infrastruktūrą ir užtikrinti turistų bei lankytojų informuotumą apie turizmo maršrutuose ir turizmo trasose esančias lankytinas vietas.</t>
  </si>
  <si>
    <t>SB,ES</t>
  </si>
  <si>
    <t>Nuolat tobulinti turizmo informacijos sistemą - iš viso:</t>
  </si>
  <si>
    <t>07.02.02</t>
  </si>
  <si>
    <t>07.02.02.04</t>
  </si>
  <si>
    <t>Skurbutėnų k. medinės koplyčios remontas</t>
  </si>
  <si>
    <t>07.02.02.05</t>
  </si>
  <si>
    <t xml:space="preserve">Religijų sakralinio paveldo išsaugojimas   </t>
  </si>
  <si>
    <t>Pritaikyti gamtos ir kultūros paveldo objektus turizmui - iš viso:</t>
  </si>
  <si>
    <t>Plėtoti atvykstamąjį ir vietinį turizmą - iš viso:</t>
  </si>
  <si>
    <t>Atraskime regionų šaknis iš naujo</t>
  </si>
  <si>
    <t xml:space="preserve">Projekto veiklos: bendri mokymai kultūros ir turizmo darbuotojams, renginiai skatinantis kultūros paveldą.
</t>
  </si>
  <si>
    <t>Nemenčinės lauko estrada A. Mickevičiaus g. 20</t>
  </si>
  <si>
    <t>SB,KF</t>
  </si>
  <si>
    <t xml:space="preserve">„Dviračių turizmo trasų ir maršrutų (jungčių su Trakų ir Vilniaus rajono savivaldybėmis) ženklinimas“  ženklinimo ir informacinės sistemos sukūrimas  </t>
  </si>
  <si>
    <t>Naujos lauko estrados įrengimas, pritaikant aplinką kultūrinei ir visuomeninei veiklai. Konkursinis projektas</t>
  </si>
  <si>
    <t>SB, VB</t>
  </si>
  <si>
    <t>Pagirių sen.</t>
  </si>
  <si>
    <t>Religinėms bendruomenėms remti</t>
  </si>
  <si>
    <t>Bus suremontuota koplyčia</t>
  </si>
  <si>
    <t>07.01.02.20</t>
  </si>
  <si>
    <t>07.02.02.09</t>
  </si>
  <si>
    <t>Nemenčinės daugiafunkcio kultūros centro ir jo filialų veiklos užtikrinimas</t>
  </si>
  <si>
    <t>Patalpų kapitalinis remontas ir rekonstrukcija, pritaikant jas kultūros centro, bibliotekos ir sporto salės veiklai. Viešbučio rekonstrukcija ir antstato įrengimas, didinat viešbučio kambarių skaičių</t>
  </si>
  <si>
    <t>RDKC fasado apšiltinimas, stogo rekonstrukcija. Trijų vidaus patalpų kapitalinis remontas</t>
  </si>
  <si>
    <t>VRCB, administracija</t>
  </si>
  <si>
    <t>07.01.01.27</t>
  </si>
  <si>
    <t>07.01.01.28</t>
  </si>
  <si>
    <t>SB, VB, KF</t>
  </si>
  <si>
    <t>Skaidiškių sporto komplekso statyba</t>
  </si>
  <si>
    <t>07.01.01.29</t>
  </si>
  <si>
    <t>07.01.01.33</t>
  </si>
  <si>
    <t>Rudaminos daugiafunkcinio kultūros centro ir jos filialų veiklos užtikrinimas</t>
  </si>
  <si>
    <t>Administracija, NDKC</t>
  </si>
  <si>
    <t>Nemėžio sen., Administracija</t>
  </si>
  <si>
    <t xml:space="preserve">Plėtoti kultūrą ir sportą </t>
  </si>
  <si>
    <t>Administracija, Rudaminos seniūnija</t>
  </si>
  <si>
    <t>07.01.02.07</t>
  </si>
  <si>
    <t>Sporto ir laisvalaikio komplekso Rudaminos kaime statyba</t>
  </si>
  <si>
    <t>SB, P</t>
  </si>
  <si>
    <t>Sporto ir laisvalaikio komplekso statyba Rudaminos kaime pasitelkiant koncesija</t>
  </si>
  <si>
    <t>07.01.01.34</t>
  </si>
  <si>
    <t>Sporto plėtra Vilniaus rajone</t>
  </si>
  <si>
    <t xml:space="preserve">Projekto metu bus įsigyta dirbtinio sniego gamybos įranga ir trasų paruošėjas (Ratrakas). </t>
  </si>
  <si>
    <r>
      <rPr>
        <sz val="8"/>
        <rFont val="Calibri"/>
        <family val="2"/>
        <charset val="186"/>
        <scheme val="minor"/>
      </rPr>
      <t>Aktyvaus turizmo plėtra, skatinanti pasienio teritorijų paveldą</t>
    </r>
    <r>
      <rPr>
        <strike/>
        <sz val="8"/>
        <rFont val="Calibri"/>
        <family val="2"/>
        <charset val="186"/>
        <scheme val="minor"/>
      </rPr>
      <t xml:space="preserve"> </t>
    </r>
  </si>
  <si>
    <t>Sporto klubų ir kitų nevyriausybinių sporto organizacijų veiklos finansavimas Vilniaus rajone.</t>
  </si>
  <si>
    <t>2021-01-01 - 2023-12-31</t>
  </si>
  <si>
    <t xml:space="preserve"> RDKC kultūros sk. patalpų remontas Kalveliai, Zujūnai, Juodšiliai, Rukainiai.</t>
  </si>
  <si>
    <t>Pastato remontas (apšildinimas - stogas, senų grindų keitimas), teritorijos sutvarkymas ir pagalbinių pastatų remontas.</t>
  </si>
  <si>
    <t>Edukacinių užsiėmimų, parodų, renginių, tarptautinių ir vietinių kultūros projektų vykdymas, turizmo informacijos teikimas  bei  veiklos užtikrinimas, darbo užmokestis. V. Sirokomlės muziejaus filialas Europos geografinis centras – patalpų remontas bei teritorijos sutvarkymas</t>
  </si>
  <si>
    <t xml:space="preserve">Pagirių sen.,.  daugiafunkcinio kultūros centro  Pagirių k. projektavimas statyba </t>
  </si>
  <si>
    <t xml:space="preserve">Pagirių sen., daugiafunkcinio kultūros centro  Pagirių k. projektavimas ir  statyba </t>
  </si>
  <si>
    <t>07.02</t>
  </si>
  <si>
    <t>07.01.02</t>
  </si>
  <si>
    <t>07.02.01.04</t>
  </si>
  <si>
    <t>07.02.01</t>
  </si>
  <si>
    <t>Rudaminos daugiafunkcinio kultūros centro patalpų remontas</t>
  </si>
  <si>
    <t>2021 m. planuotos išlaidos (pagal 2021-2023 m. SVP)</t>
  </si>
  <si>
    <t>Patvirtinti 2021 metų asignavimai (pagal 2022-2024 m. SVP)</t>
  </si>
  <si>
    <t xml:space="preserve">2021 metais panaudotos lėšos </t>
  </si>
  <si>
    <t>2021-2023 METŲ VILNIAUS RAJONO SAVIVALDYBĖS KULTŪROS, SPORTO IR TURIZMO VYSTYMO PROGRAMOS  NR. 07 2021 METŲ ĮGYVENDINIMO ATASKAITA</t>
  </si>
  <si>
    <t>Vilniaus rajono savivaldybės tarybos                                                                                                                                                                                  2022 m. birželio 30 d.                                                                                                                                                                                       sprendimo Nr. T3-179                                                                                                                                                                                      Priedas Nr.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</si>
</sst>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0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8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charset val="134"/>
    </font>
    <font>
      <sz val="8"/>
      <color indexed="8"/>
      <name val="Calibri"/>
      <family val="2"/>
      <charset val="186"/>
    </font>
    <font>
      <strike/>
      <sz val="8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" fillId="0" borderId="0">
      <alignment vertical="top" wrapText="1"/>
    </xf>
    <xf numFmtId="0" fontId="3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2" borderId="1">
      <alignment horizontal="center" vertical="center" textRotation="90" wrapText="1"/>
    </xf>
    <xf numFmtId="0" fontId="5" fillId="3" borderId="2">
      <alignment horizontal="center" vertical="center" textRotation="90" wrapText="1"/>
    </xf>
    <xf numFmtId="0" fontId="6" fillId="4" borderId="2">
      <alignment horizontal="center" vertical="center" wrapText="1"/>
    </xf>
    <xf numFmtId="0" fontId="2" fillId="4" borderId="2">
      <alignment horizontal="center" vertical="center" wrapText="1"/>
    </xf>
    <xf numFmtId="0" fontId="2" fillId="4" borderId="2">
      <alignment horizontal="center" vertical="center" textRotation="90" wrapText="1"/>
    </xf>
    <xf numFmtId="0" fontId="2" fillId="4" borderId="2">
      <alignment horizontal="center" vertical="center" wrapText="1"/>
    </xf>
    <xf numFmtId="0" fontId="2" fillId="4" borderId="2">
      <alignment horizontal="center" vertical="center" wrapText="1"/>
    </xf>
    <xf numFmtId="0" fontId="6" fillId="5" borderId="3">
      <alignment horizontal="center" vertical="center" wrapText="1"/>
    </xf>
    <xf numFmtId="0" fontId="4" fillId="6" borderId="3">
      <alignment horizontal="center" vertical="center" wrapText="1"/>
    </xf>
    <xf numFmtId="0" fontId="5" fillId="2" borderId="4">
      <alignment horizontal="center" vertical="center" wrapText="1"/>
    </xf>
    <xf numFmtId="0" fontId="5" fillId="2" borderId="5">
      <alignment horizontal="center" vertical="center" wrapText="1"/>
    </xf>
    <xf numFmtId="0" fontId="5" fillId="6" borderId="5">
      <alignment horizontal="center" vertical="center" wrapText="1"/>
    </xf>
    <xf numFmtId="0" fontId="5" fillId="5" borderId="4">
      <alignment horizontal="center" vertical="center" wrapText="1"/>
    </xf>
    <xf numFmtId="0" fontId="5" fillId="5" borderId="6">
      <alignment horizontal="center" vertical="center" wrapText="1"/>
    </xf>
    <xf numFmtId="0" fontId="2" fillId="2" borderId="5">
      <alignment horizontal="center" vertical="center" wrapText="1"/>
    </xf>
    <xf numFmtId="0" fontId="2" fillId="2" borderId="5">
      <alignment horizontal="center" vertical="center" wrapText="1"/>
    </xf>
    <xf numFmtId="0" fontId="2" fillId="2" borderId="5">
      <alignment horizontal="center" vertical="center" wrapText="1"/>
    </xf>
    <xf numFmtId="0" fontId="5" fillId="2" borderId="5">
      <alignment horizontal="center" vertical="center" wrapText="1"/>
    </xf>
    <xf numFmtId="0" fontId="5" fillId="4" borderId="5">
      <alignment horizontal="center" vertical="center" wrapText="1"/>
    </xf>
    <xf numFmtId="0" fontId="5" fillId="5" borderId="6">
      <alignment horizontal="center" vertical="center" wrapText="1"/>
    </xf>
    <xf numFmtId="0" fontId="5" fillId="2" borderId="7">
      <alignment horizontal="left" vertical="center" wrapText="1"/>
    </xf>
    <xf numFmtId="0" fontId="5" fillId="2" borderId="8">
      <alignment horizontal="right" vertical="center" wrapText="1"/>
    </xf>
    <xf numFmtId="0" fontId="5" fillId="2" borderId="5">
      <alignment horizontal="center" vertical="center"/>
    </xf>
    <xf numFmtId="0" fontId="5" fillId="2" borderId="9">
      <alignment horizontal="center" vertical="center" wrapText="1"/>
    </xf>
    <xf numFmtId="0" fontId="5" fillId="5" borderId="4">
      <alignment horizontal="center" vertical="center" wrapText="1"/>
    </xf>
    <xf numFmtId="0" fontId="7" fillId="0" borderId="10">
      <alignment horizontal="center" vertical="center" wrapText="1"/>
    </xf>
    <xf numFmtId="0" fontId="7" fillId="0" borderId="12">
      <alignment horizontal="center" vertical="center" wrapText="1"/>
    </xf>
    <xf numFmtId="0" fontId="7" fillId="0" borderId="15">
      <alignment horizontal="center" vertical="center" wrapText="1"/>
    </xf>
    <xf numFmtId="0" fontId="5" fillId="2" borderId="16">
      <alignment horizontal="center" vertical="center" wrapText="1"/>
    </xf>
    <xf numFmtId="0" fontId="5" fillId="3" borderId="5">
      <alignment horizontal="center" vertical="center" wrapText="1"/>
    </xf>
    <xf numFmtId="0" fontId="5" fillId="0" borderId="5">
      <alignment horizontal="center" vertical="center" wrapText="1"/>
    </xf>
    <xf numFmtId="0" fontId="5" fillId="0" borderId="5">
      <alignment horizontal="left" vertical="center" wrapText="1"/>
    </xf>
    <xf numFmtId="0" fontId="5" fillId="0" borderId="4">
      <alignment horizontal="left" vertical="center" wrapText="1"/>
    </xf>
    <xf numFmtId="0" fontId="5" fillId="0" borderId="4">
      <alignment horizontal="right" vertical="center" wrapText="1"/>
    </xf>
    <xf numFmtId="0" fontId="5" fillId="0" borderId="6">
      <alignment horizontal="right" vertical="center" wrapText="1"/>
    </xf>
    <xf numFmtId="0" fontId="5" fillId="0" borderId="8">
      <alignment horizontal="center" vertical="center" wrapText="1"/>
    </xf>
    <xf numFmtId="0" fontId="5" fillId="0" borderId="7">
      <alignment horizontal="center" vertical="center" wrapText="1"/>
    </xf>
    <xf numFmtId="0" fontId="5" fillId="3" borderId="5">
      <alignment horizontal="right" vertical="center" wrapText="1"/>
    </xf>
    <xf numFmtId="0" fontId="4" fillId="3" borderId="5">
      <alignment horizontal="center" vertical="center" wrapText="1"/>
    </xf>
    <xf numFmtId="0" fontId="5" fillId="3" borderId="4">
      <alignment horizontal="right" vertical="center" wrapText="1"/>
    </xf>
    <xf numFmtId="0" fontId="5" fillId="3" borderId="9">
      <alignment horizontal="center" vertical="top" wrapText="1"/>
    </xf>
    <xf numFmtId="0" fontId="5" fillId="2" borderId="12">
      <alignment horizontal="right" vertical="center" wrapText="1"/>
    </xf>
    <xf numFmtId="0" fontId="5" fillId="2" borderId="9">
      <alignment horizontal="center" vertical="top" wrapText="1"/>
    </xf>
    <xf numFmtId="0" fontId="4" fillId="0" borderId="6">
      <alignment horizontal="left" vertical="center" wrapText="1"/>
    </xf>
    <xf numFmtId="0" fontId="4" fillId="2" borderId="12">
      <alignment horizontal="center" vertical="center" wrapText="1"/>
    </xf>
    <xf numFmtId="0" fontId="2" fillId="0" borderId="0">
      <alignment horizontal="center" vertical="center" wrapText="1"/>
    </xf>
    <xf numFmtId="0" fontId="2" fillId="0" borderId="31">
      <alignment horizontal="center" vertical="center" wrapText="1"/>
    </xf>
    <xf numFmtId="0" fontId="5" fillId="0" borderId="30">
      <alignment horizontal="center" vertical="center" wrapText="1"/>
    </xf>
  </cellStyleXfs>
  <cellXfs count="114">
    <xf numFmtId="0" fontId="0" fillId="0" borderId="0" xfId="0"/>
    <xf numFmtId="0" fontId="2" fillId="0" borderId="0" xfId="1">
      <alignment vertical="top" wrapText="1"/>
    </xf>
    <xf numFmtId="0" fontId="7" fillId="0" borderId="11" xfId="29" applyBorder="1">
      <alignment horizontal="center" vertical="center" wrapText="1"/>
    </xf>
    <xf numFmtId="0" fontId="7" fillId="0" borderId="13" xfId="30" applyBorder="1">
      <alignment horizontal="center" vertical="center" wrapText="1"/>
    </xf>
    <xf numFmtId="0" fontId="2" fillId="0" borderId="0" xfId="49">
      <alignment horizontal="center" vertical="center" wrapText="1"/>
    </xf>
    <xf numFmtId="0" fontId="2" fillId="0" borderId="0" xfId="50" applyBorder="1">
      <alignment horizontal="center" vertical="center" wrapText="1"/>
    </xf>
    <xf numFmtId="0" fontId="5" fillId="0" borderId="0" xfId="51" applyBorder="1">
      <alignment horizontal="center" vertical="center" wrapText="1"/>
    </xf>
    <xf numFmtId="164" fontId="11" fillId="3" borderId="17" xfId="42" applyNumberFormat="1" applyFont="1" applyBorder="1">
      <alignment horizontal="center" vertical="center" wrapText="1"/>
    </xf>
    <xf numFmtId="0" fontId="14" fillId="2" borderId="13" xfId="26" applyFont="1" applyBorder="1" applyAlignment="1">
      <alignment horizontal="center" vertical="center" wrapText="1"/>
    </xf>
    <xf numFmtId="164" fontId="13" fillId="3" borderId="17" xfId="45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164" fontId="13" fillId="2" borderId="14" xfId="45" applyNumberFormat="1" applyFont="1" applyFill="1" applyBorder="1" applyAlignment="1">
      <alignment horizontal="center" vertical="center" wrapText="1"/>
    </xf>
    <xf numFmtId="0" fontId="9" fillId="2" borderId="29" xfId="45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0" fontId="9" fillId="7" borderId="14" xfId="34" applyFont="1" applyFill="1" applyBorder="1">
      <alignment horizontal="center" vertical="center" wrapText="1"/>
    </xf>
    <xf numFmtId="0" fontId="9" fillId="7" borderId="18" xfId="34" applyFont="1" applyFill="1" applyBorder="1">
      <alignment horizontal="center" vertical="center" wrapText="1"/>
    </xf>
    <xf numFmtId="164" fontId="9" fillId="7" borderId="17" xfId="34" applyNumberFormat="1" applyFont="1" applyFill="1" applyBorder="1">
      <alignment horizontal="center" vertical="center" wrapText="1"/>
    </xf>
    <xf numFmtId="164" fontId="9" fillId="7" borderId="14" xfId="34" applyNumberFormat="1" applyFont="1" applyFill="1" applyBorder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14" fillId="7" borderId="14" xfId="34" applyFont="1" applyFill="1" applyBorder="1">
      <alignment horizontal="center" vertical="center" wrapText="1"/>
    </xf>
    <xf numFmtId="0" fontId="9" fillId="7" borderId="21" xfId="35" applyFont="1" applyFill="1" applyBorder="1" applyAlignment="1">
      <alignment horizontal="center" vertical="center" wrapText="1"/>
    </xf>
    <xf numFmtId="0" fontId="14" fillId="7" borderId="21" xfId="34" applyFont="1" applyFill="1" applyBorder="1">
      <alignment horizontal="center" vertical="center" wrapText="1"/>
    </xf>
    <xf numFmtId="0" fontId="9" fillId="7" borderId="20" xfId="34" applyFont="1" applyFill="1" applyBorder="1">
      <alignment horizontal="center" vertical="center" wrapText="1"/>
    </xf>
    <xf numFmtId="0" fontId="17" fillId="7" borderId="17" xfId="35" applyFont="1" applyFill="1" applyBorder="1" applyAlignment="1">
      <alignment horizontal="center" vertical="center" wrapText="1"/>
    </xf>
    <xf numFmtId="0" fontId="9" fillId="0" borderId="17" xfId="35" applyFont="1" applyFill="1" applyBorder="1" applyAlignment="1">
      <alignment horizontal="center" vertical="center" wrapText="1"/>
    </xf>
    <xf numFmtId="0" fontId="10" fillId="0" borderId="17" xfId="35" applyFont="1" applyFill="1" applyBorder="1" applyAlignment="1">
      <alignment horizontal="center" vertical="center" wrapText="1"/>
    </xf>
    <xf numFmtId="0" fontId="9" fillId="7" borderId="23" xfId="34" applyFont="1" applyFill="1" applyBorder="1">
      <alignment horizontal="center" vertical="center" wrapText="1"/>
    </xf>
    <xf numFmtId="0" fontId="9" fillId="0" borderId="14" xfId="35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8" fillId="7" borderId="20" xfId="34" applyFont="1" applyFill="1" applyBorder="1">
      <alignment horizontal="center" vertical="center" wrapText="1"/>
    </xf>
    <xf numFmtId="0" fontId="8" fillId="7" borderId="14" xfId="35" applyFont="1" applyFill="1" applyBorder="1" applyAlignment="1">
      <alignment horizontal="center" vertical="center" wrapText="1"/>
    </xf>
    <xf numFmtId="0" fontId="8" fillId="7" borderId="14" xfId="34" applyFont="1" applyFill="1" applyBorder="1">
      <alignment horizontal="center" vertical="center" wrapText="1"/>
    </xf>
    <xf numFmtId="0" fontId="9" fillId="7" borderId="14" xfId="35" applyFont="1" applyFill="1" applyBorder="1" applyAlignment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9" fillId="7" borderId="22" xfId="34" applyFont="1" applyFill="1" applyBorder="1">
      <alignment horizontal="center" vertical="center" wrapText="1"/>
    </xf>
    <xf numFmtId="0" fontId="8" fillId="7" borderId="17" xfId="34" applyFont="1" applyFill="1" applyBorder="1">
      <alignment horizontal="center" vertical="center" wrapText="1"/>
    </xf>
    <xf numFmtId="0" fontId="8" fillId="7" borderId="17" xfId="35" applyFont="1" applyFill="1" applyBorder="1" applyAlignment="1">
      <alignment horizontal="center" vertical="center" wrapText="1"/>
    </xf>
    <xf numFmtId="164" fontId="15" fillId="7" borderId="14" xfId="34" applyNumberFormat="1" applyFont="1" applyFill="1" applyBorder="1">
      <alignment horizontal="center" vertical="center" wrapText="1"/>
    </xf>
    <xf numFmtId="164" fontId="15" fillId="7" borderId="17" xfId="34" applyNumberFormat="1" applyFont="1" applyFill="1" applyBorder="1">
      <alignment horizontal="center" vertical="center" wrapText="1"/>
    </xf>
    <xf numFmtId="0" fontId="8" fillId="7" borderId="14" xfId="1" applyFont="1" applyFill="1" applyBorder="1" applyAlignment="1">
      <alignment horizontal="center" vertical="center" wrapText="1"/>
    </xf>
    <xf numFmtId="164" fontId="8" fillId="7" borderId="14" xfId="34" applyNumberFormat="1" applyFont="1" applyFill="1" applyBorder="1">
      <alignment horizontal="center" vertical="center" wrapText="1"/>
    </xf>
    <xf numFmtId="164" fontId="8" fillId="0" borderId="14" xfId="34" applyNumberFormat="1" applyFont="1" applyBorder="1">
      <alignment horizontal="center" vertical="center" wrapText="1"/>
    </xf>
    <xf numFmtId="0" fontId="9" fillId="7" borderId="21" xfId="34" applyFont="1" applyFill="1" applyBorder="1">
      <alignment horizontal="center" vertical="center" wrapText="1"/>
    </xf>
    <xf numFmtId="164" fontId="8" fillId="7" borderId="17" xfId="34" applyNumberFormat="1" applyFont="1" applyFill="1" applyBorder="1">
      <alignment horizontal="center" vertical="center" wrapText="1"/>
    </xf>
    <xf numFmtId="164" fontId="8" fillId="8" borderId="14" xfId="34" applyNumberFormat="1" applyFont="1" applyFill="1" applyBorder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4" borderId="32" xfId="8" applyFont="1" applyBorder="1">
      <alignment horizontal="center" vertical="center" textRotation="90" wrapText="1"/>
    </xf>
    <xf numFmtId="0" fontId="12" fillId="4" borderId="36" xfId="8" applyFont="1" applyBorder="1">
      <alignment horizontal="center" vertical="center" textRotation="90" wrapText="1"/>
    </xf>
    <xf numFmtId="0" fontId="12" fillId="4" borderId="38" xfId="8" applyFont="1" applyBorder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9" fillId="3" borderId="14" xfId="33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164" fontId="9" fillId="7" borderId="17" xfId="34" applyNumberFormat="1" applyFont="1" applyFill="1" applyBorder="1">
      <alignment horizontal="center" vertical="center" wrapText="1"/>
    </xf>
    <xf numFmtId="0" fontId="9" fillId="3" borderId="19" xfId="45" applyFont="1" applyFill="1" applyBorder="1" applyAlignment="1">
      <alignment horizontal="center" vertical="center" wrapText="1"/>
    </xf>
    <xf numFmtId="0" fontId="9" fillId="3" borderId="29" xfId="45" applyFont="1" applyFill="1" applyBorder="1" applyAlignment="1">
      <alignment horizontal="center" vertical="center" wrapText="1"/>
    </xf>
    <xf numFmtId="0" fontId="9" fillId="3" borderId="20" xfId="45" applyFont="1" applyFill="1" applyBorder="1" applyAlignment="1">
      <alignment horizontal="center" vertical="center" wrapText="1"/>
    </xf>
    <xf numFmtId="0" fontId="14" fillId="7" borderId="14" xfId="34" applyFont="1" applyFill="1" applyBorder="1" applyAlignment="1">
      <alignment horizontal="center" vertical="center" wrapText="1"/>
    </xf>
    <xf numFmtId="0" fontId="9" fillId="7" borderId="20" xfId="34" applyFont="1" applyFill="1" applyBorder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0" fontId="9" fillId="2" borderId="0" xfId="45" applyFont="1" applyBorder="1" applyAlignment="1">
      <alignment horizontal="center" vertical="center" wrapText="1"/>
    </xf>
    <xf numFmtId="0" fontId="9" fillId="2" borderId="25" xfId="45" applyFont="1" applyBorder="1" applyAlignment="1">
      <alignment horizontal="center" vertical="center" wrapText="1"/>
    </xf>
    <xf numFmtId="164" fontId="11" fillId="2" borderId="20" xfId="48" applyNumberFormat="1" applyFont="1" applyBorder="1">
      <alignment horizontal="center" vertical="center" wrapText="1"/>
    </xf>
    <xf numFmtId="0" fontId="9" fillId="3" borderId="17" xfId="41" applyFont="1" applyBorder="1" applyAlignment="1">
      <alignment horizontal="center" vertical="center" wrapText="1"/>
    </xf>
    <xf numFmtId="164" fontId="11" fillId="3" borderId="18" xfId="42" applyNumberFormat="1" applyFont="1" applyBorder="1">
      <alignment horizontal="center" vertical="center" wrapText="1"/>
    </xf>
    <xf numFmtId="164" fontId="11" fillId="3" borderId="17" xfId="42" applyNumberFormat="1" applyFont="1" applyBorder="1">
      <alignment horizontal="center" vertical="center" wrapText="1"/>
    </xf>
    <xf numFmtId="0" fontId="9" fillId="2" borderId="29" xfId="45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9" fillId="3" borderId="27" xfId="33" applyFont="1" applyFill="1" applyBorder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164" fontId="9" fillId="7" borderId="14" xfId="34" applyNumberFormat="1" applyFont="1" applyFill="1" applyBorder="1">
      <alignment horizontal="center" vertical="center" wrapText="1"/>
    </xf>
    <xf numFmtId="164" fontId="9" fillId="7" borderId="21" xfId="34" applyNumberFormat="1" applyFont="1" applyFill="1" applyBorder="1">
      <alignment horizontal="center" vertical="center" wrapText="1"/>
    </xf>
    <xf numFmtId="164" fontId="11" fillId="3" borderId="14" xfId="42" applyNumberFormat="1" applyFont="1" applyBorder="1">
      <alignment horizontal="center" vertical="center" wrapText="1"/>
    </xf>
    <xf numFmtId="0" fontId="9" fillId="3" borderId="22" xfId="41" applyFont="1" applyBorder="1" applyAlignment="1">
      <alignment horizontal="center" vertical="center" wrapText="1"/>
    </xf>
    <xf numFmtId="0" fontId="9" fillId="3" borderId="23" xfId="41" applyFont="1" applyBorder="1" applyAlignment="1">
      <alignment horizontal="center" vertical="center" wrapText="1"/>
    </xf>
    <xf numFmtId="0" fontId="9" fillId="3" borderId="25" xfId="41" applyFont="1" applyBorder="1" applyAlignment="1">
      <alignment horizontal="center" vertical="center" wrapText="1"/>
    </xf>
    <xf numFmtId="0" fontId="9" fillId="3" borderId="26" xfId="41" applyFont="1" applyBorder="1" applyAlignment="1">
      <alignment horizontal="center" vertical="center" wrapText="1"/>
    </xf>
    <xf numFmtId="0" fontId="9" fillId="3" borderId="27" xfId="33" applyFont="1" applyBorder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32" applyFill="1" applyBorder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" fillId="2" borderId="5" xfId="19">
      <alignment horizontal="center" vertical="center" wrapText="1"/>
    </xf>
    <xf numFmtId="0" fontId="2" fillId="2" borderId="5" xfId="18">
      <alignment horizontal="center" vertical="center" wrapText="1"/>
    </xf>
    <xf numFmtId="0" fontId="2" fillId="2" borderId="5" xfId="20">
      <alignment horizontal="center" vertical="center" wrapText="1"/>
    </xf>
    <xf numFmtId="0" fontId="14" fillId="2" borderId="13" xfId="21" applyFont="1" applyBorder="1">
      <alignment horizontal="center" vertical="center" wrapText="1"/>
    </xf>
    <xf numFmtId="0" fontId="14" fillId="2" borderId="38" xfId="21" applyFont="1" applyBorder="1">
      <alignment horizontal="center" vertical="center" wrapText="1"/>
    </xf>
    <xf numFmtId="0" fontId="12" fillId="4" borderId="33" xfId="10" applyFont="1" applyBorder="1">
      <alignment horizontal="center" vertical="center" wrapText="1"/>
    </xf>
    <xf numFmtId="0" fontId="12" fillId="4" borderId="34" xfId="10" applyFont="1" applyBorder="1">
      <alignment horizontal="center" vertical="center" wrapText="1"/>
    </xf>
    <xf numFmtId="0" fontId="12" fillId="4" borderId="37" xfId="10" applyFont="1" applyBorder="1">
      <alignment horizontal="center" vertical="center" wrapText="1"/>
    </xf>
    <xf numFmtId="0" fontId="12" fillId="4" borderId="31" xfId="10" applyFont="1" applyBorder="1">
      <alignment horizontal="center" vertical="center" wrapText="1"/>
    </xf>
    <xf numFmtId="0" fontId="4" fillId="2" borderId="1" xfId="4">
      <alignment horizontal="center" vertical="center" textRotation="90" wrapText="1"/>
    </xf>
    <xf numFmtId="0" fontId="5" fillId="3" borderId="2" xfId="5">
      <alignment horizontal="center" vertical="center" textRotation="90" wrapText="1"/>
    </xf>
    <xf numFmtId="0" fontId="6" fillId="4" borderId="2" xfId="6">
      <alignment horizontal="center" vertical="center" wrapText="1"/>
    </xf>
    <xf numFmtId="0" fontId="12" fillId="4" borderId="32" xfId="7" applyFont="1" applyBorder="1">
      <alignment horizontal="center" vertical="center" wrapText="1"/>
    </xf>
    <xf numFmtId="0" fontId="12" fillId="4" borderId="35" xfId="7" applyFont="1" applyBorder="1">
      <alignment horizontal="center" vertical="center" wrapText="1"/>
    </xf>
  </cellXfs>
  <cellStyles count="52">
    <cellStyle name="Default" xfId="1" xr:uid="{00000000-0005-0000-0000-000000000000}"/>
    <cellStyle name="Įprastas" xfId="0" builtinId="0"/>
    <cellStyle name="Plm10Confirm" xfId="49" xr:uid="{00000000-0005-0000-0000-000002000000}"/>
    <cellStyle name="Plm10ConfirmA" xfId="50" xr:uid="{00000000-0005-0000-0000-000003000000}"/>
    <cellStyle name="Plm10ConfirmB" xfId="5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9" xr:uid="{00000000-0005-0000-0000-000007000000}"/>
    <cellStyle name="SvsDataLeafCrtName" xfId="36" xr:uid="{00000000-0005-0000-0000-000008000000}"/>
    <cellStyle name="SvsDataLeafCrtStart" xfId="40" xr:uid="{00000000-0005-0000-0000-000009000000}"/>
    <cellStyle name="SvsDataLeafDoer" xfId="38" xr:uid="{00000000-0005-0000-0000-00000A000000}"/>
    <cellStyle name="SvsDataLeafDoerIns" xfId="47" xr:uid="{00000000-0005-0000-0000-00000B000000}"/>
    <cellStyle name="SvsDataLeafLeft" xfId="35" xr:uid="{00000000-0005-0000-0000-00000C000000}"/>
    <cellStyle name="SvsDataLeafOwner" xfId="37" xr:uid="{00000000-0005-0000-0000-00000D000000}"/>
    <cellStyle name="SvsDataLvl1" xfId="32" xr:uid="{00000000-0005-0000-0000-00000E000000}"/>
    <cellStyle name="SvsDataLvl1CrtDiff" xfId="46" xr:uid="{00000000-0005-0000-0000-00000F000000}"/>
    <cellStyle name="SvsDataLvl1Summary" xfId="45" xr:uid="{00000000-0005-0000-0000-000010000000}"/>
    <cellStyle name="SvsDataLvl1SummFin" xfId="48" xr:uid="{00000000-0005-0000-0000-000011000000}"/>
    <cellStyle name="SvsDataLvl2" xfId="33" xr:uid="{00000000-0005-0000-0000-000012000000}"/>
    <cellStyle name="SvsDataLvl2CrtDiff" xfId="44" xr:uid="{00000000-0005-0000-0000-000013000000}"/>
    <cellStyle name="SvsDataLvl2Owner" xfId="43" xr:uid="{00000000-0005-0000-0000-000014000000}"/>
    <cellStyle name="SvsDataLvl2Summary" xfId="41" xr:uid="{00000000-0005-0000-0000-000015000000}"/>
    <cellStyle name="SvsDataLvl2SummFin" xfId="42" xr:uid="{00000000-0005-0000-0000-000016000000}"/>
    <cellStyle name="SvsHdrColnum" xfId="30" xr:uid="{00000000-0005-0000-0000-000017000000}"/>
    <cellStyle name="SvsHdrColnumFirst" xfId="29" xr:uid="{00000000-0005-0000-0000-000018000000}"/>
    <cellStyle name="SvsHdrColnumLast" xfId="31" xr:uid="{00000000-0005-0000-0000-000019000000}"/>
    <cellStyle name="SvsHdrCrt" xfId="11" xr:uid="{00000000-0005-0000-0000-00001A000000}"/>
    <cellStyle name="SvsHdrCrtDates" xfId="15" xr:uid="{00000000-0005-0000-0000-00001B000000}"/>
    <cellStyle name="SvsHdrCrtDescFields" xfId="14" xr:uid="{00000000-0005-0000-0000-00001C000000}"/>
    <cellStyle name="SvsHdrCrtDiff" xfId="27" xr:uid="{00000000-0005-0000-0000-00001D000000}"/>
    <cellStyle name="SvsHdrCrtEnd" xfId="25" xr:uid="{00000000-0005-0000-0000-00001E000000}"/>
    <cellStyle name="SvsHdrCrtName" xfId="13" xr:uid="{00000000-0005-0000-0000-00001F000000}"/>
    <cellStyle name="SvsHdrCrtStart" xfId="24" xr:uid="{00000000-0005-0000-0000-000020000000}"/>
    <cellStyle name="SvsHdrFin" xfId="22" xr:uid="{00000000-0005-0000-0000-000021000000}"/>
    <cellStyle name="SvsHdrFinCurYear" xfId="9" xr:uid="{00000000-0005-0000-0000-000022000000}"/>
    <cellStyle name="SvsHdrFinsalt" xfId="8" xr:uid="{00000000-0005-0000-0000-000023000000}"/>
    <cellStyle name="SvsHdrFinSum" xfId="23" xr:uid="{00000000-0005-0000-0000-000024000000}"/>
    <cellStyle name="SvsHdrFinTitle" xfId="10" xr:uid="{00000000-0005-0000-0000-000025000000}"/>
    <cellStyle name="SvsHdrFinUom" xfId="26" xr:uid="{00000000-0005-0000-0000-000026000000}"/>
    <cellStyle name="SvsHdrLeaf" xfId="6" xr:uid="{00000000-0005-0000-0000-000027000000}"/>
    <cellStyle name="SvsHdrLeafDesc" xfId="20" xr:uid="{00000000-0005-0000-0000-000028000000}"/>
    <cellStyle name="SvsHdrLeafName" xfId="19" xr:uid="{00000000-0005-0000-0000-000029000000}"/>
    <cellStyle name="SvsHdrLeafNr" xfId="18" xr:uid="{00000000-0005-0000-0000-00002A000000}"/>
    <cellStyle name="SvsHdrLevelName1" xfId="4" xr:uid="{00000000-0005-0000-0000-00002B000000}"/>
    <cellStyle name="SvsHdrLevelName2" xfId="5" xr:uid="{00000000-0005-0000-0000-00002C000000}"/>
    <cellStyle name="SvsHdrPeriod" xfId="7" xr:uid="{00000000-0005-0000-0000-00002D000000}"/>
    <cellStyle name="SvsHdrPeriodDates" xfId="21" xr:uid="{00000000-0005-0000-0000-00002E000000}"/>
    <cellStyle name="SvsHdrRespDoer" xfId="17" xr:uid="{00000000-0005-0000-0000-00002F000000}"/>
    <cellStyle name="SvsHdrRespHdr" xfId="12" xr:uid="{00000000-0005-0000-0000-000030000000}"/>
    <cellStyle name="SvsHdrRespOwner" xfId="16" xr:uid="{00000000-0005-0000-0000-000031000000}"/>
    <cellStyle name="SvsHdrRespOwnerIns" xfId="28" xr:uid="{00000000-0005-0000-0000-000032000000}"/>
    <cellStyle name="SvsHeader" xfId="3" xr:uid="{00000000-0005-0000-0000-000033000000}"/>
  </cellStyles>
  <dxfs count="0"/>
  <tableStyles count="0" defaultTableStyle="TableStyleMedium2" defaultPivotStyle="PivotStyleLight16"/>
  <colors>
    <mruColors>
      <color rgb="FFFFFF99"/>
      <color rgb="FFFFCC00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="79" zoomScaleNormal="79" workbookViewId="0">
      <pane xSplit="2" ySplit="8" topLeftCell="C38" activePane="bottomRight" state="frozen"/>
      <selection pane="topRight" activeCell="C1" sqref="C1"/>
      <selection pane="bottomLeft" activeCell="A13" sqref="A13"/>
      <selection pane="bottomRight" activeCell="I1" sqref="I1"/>
    </sheetView>
  </sheetViews>
  <sheetFormatPr defaultColWidth="9.140625" defaultRowHeight="12" customHeight="1"/>
  <cols>
    <col min="1" max="1" width="6.85546875" style="1" customWidth="1"/>
    <col min="2" max="2" width="10.140625" style="1" customWidth="1"/>
    <col min="3" max="3" width="11.42578125" style="1" customWidth="1"/>
    <col min="4" max="4" width="26.85546875" style="1" customWidth="1"/>
    <col min="5" max="5" width="19" style="1" customWidth="1"/>
    <col min="6" max="6" width="9.5703125" style="1" customWidth="1"/>
    <col min="7" max="7" width="5.85546875" style="1" customWidth="1"/>
    <col min="8" max="8" width="8.85546875" style="1" customWidth="1"/>
    <col min="9" max="11" width="9.5703125" style="1" customWidth="1"/>
    <col min="12" max="16384" width="9.140625" style="1"/>
  </cols>
  <sheetData>
    <row r="1" spans="1:11" s="53" customFormat="1" ht="72.75" customHeight="1">
      <c r="A1" s="52"/>
      <c r="B1" s="52"/>
      <c r="C1" s="52"/>
      <c r="D1" s="52"/>
      <c r="E1" s="52"/>
      <c r="F1" s="52"/>
      <c r="G1" s="52"/>
      <c r="H1" s="52"/>
      <c r="I1" s="52"/>
      <c r="J1" s="95" t="s">
        <v>134</v>
      </c>
      <c r="K1" s="96"/>
    </row>
    <row r="2" spans="1:11" s="53" customFormat="1" ht="26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53" customFormat="1" ht="43.5" customHeight="1" thickBot="1">
      <c r="A3" s="99" t="s">
        <v>133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0.100000000000001" customHeight="1" thickBot="1">
      <c r="A4" s="109" t="s">
        <v>0</v>
      </c>
      <c r="B4" s="110" t="s">
        <v>1</v>
      </c>
      <c r="C4" s="111" t="s">
        <v>2</v>
      </c>
      <c r="D4" s="111"/>
      <c r="E4" s="111"/>
      <c r="F4" s="112" t="s">
        <v>3</v>
      </c>
      <c r="G4" s="56" t="s">
        <v>4</v>
      </c>
      <c r="H4" s="56" t="s">
        <v>5</v>
      </c>
      <c r="I4" s="105"/>
      <c r="J4" s="106"/>
      <c r="K4" s="106"/>
    </row>
    <row r="5" spans="1:11" ht="20.100000000000001" customHeight="1" thickBot="1">
      <c r="A5" s="109"/>
      <c r="B5" s="110"/>
      <c r="C5" s="111"/>
      <c r="D5" s="111"/>
      <c r="E5" s="111"/>
      <c r="F5" s="113"/>
      <c r="G5" s="57"/>
      <c r="H5" s="57"/>
      <c r="I5" s="107"/>
      <c r="J5" s="108"/>
      <c r="K5" s="108"/>
    </row>
    <row r="6" spans="1:11" ht="98.25" customHeight="1" thickBot="1">
      <c r="A6" s="109"/>
      <c r="B6" s="110"/>
      <c r="C6" s="101" t="s">
        <v>6</v>
      </c>
      <c r="D6" s="100" t="s">
        <v>7</v>
      </c>
      <c r="E6" s="102" t="s">
        <v>8</v>
      </c>
      <c r="F6" s="103" t="s">
        <v>119</v>
      </c>
      <c r="G6" s="57"/>
      <c r="H6" s="57"/>
      <c r="I6" s="49" t="s">
        <v>130</v>
      </c>
      <c r="J6" s="50" t="s">
        <v>131</v>
      </c>
      <c r="K6" s="51" t="s">
        <v>132</v>
      </c>
    </row>
    <row r="7" spans="1:11" ht="14.1" customHeight="1">
      <c r="A7" s="109"/>
      <c r="B7" s="110"/>
      <c r="C7" s="101"/>
      <c r="D7" s="100"/>
      <c r="E7" s="102"/>
      <c r="F7" s="104"/>
      <c r="G7" s="58"/>
      <c r="H7" s="58"/>
      <c r="I7" s="8" t="s">
        <v>9</v>
      </c>
      <c r="J7" s="8" t="s">
        <v>9</v>
      </c>
      <c r="K7" s="8" t="s">
        <v>9</v>
      </c>
    </row>
    <row r="8" spans="1:11" ht="9.9499999999999993" customHeight="1">
      <c r="A8" s="2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10</v>
      </c>
      <c r="J8" s="3">
        <v>11</v>
      </c>
      <c r="K8" s="3">
        <v>12</v>
      </c>
    </row>
    <row r="9" spans="1:11" ht="56.25" customHeight="1">
      <c r="A9" s="97" t="s">
        <v>10</v>
      </c>
      <c r="B9" s="84" t="s">
        <v>11</v>
      </c>
      <c r="C9" s="26" t="s">
        <v>12</v>
      </c>
      <c r="D9" s="28" t="s">
        <v>13</v>
      </c>
      <c r="E9" s="29" t="s">
        <v>14</v>
      </c>
      <c r="F9" s="23" t="s">
        <v>119</v>
      </c>
      <c r="G9" s="16" t="s">
        <v>15</v>
      </c>
      <c r="H9" s="16" t="s">
        <v>98</v>
      </c>
      <c r="I9" s="19">
        <v>1220</v>
      </c>
      <c r="J9" s="19">
        <v>1220</v>
      </c>
      <c r="K9" s="19">
        <v>1230</v>
      </c>
    </row>
    <row r="10" spans="1:11" ht="30.75" customHeight="1">
      <c r="A10" s="98"/>
      <c r="B10" s="85"/>
      <c r="C10" s="30" t="s">
        <v>16</v>
      </c>
      <c r="D10" s="31" t="s">
        <v>17</v>
      </c>
      <c r="E10" s="32" t="s">
        <v>18</v>
      </c>
      <c r="F10" s="23" t="s">
        <v>119</v>
      </c>
      <c r="G10" s="17" t="s">
        <v>15</v>
      </c>
      <c r="H10" s="17" t="s">
        <v>19</v>
      </c>
      <c r="I10" s="41">
        <v>524</v>
      </c>
      <c r="J10" s="41">
        <v>535.79999999999995</v>
      </c>
      <c r="K10" s="41">
        <v>590.6</v>
      </c>
    </row>
    <row r="11" spans="1:11" ht="30.75" customHeight="1">
      <c r="A11" s="98"/>
      <c r="B11" s="85"/>
      <c r="C11" s="26" t="s">
        <v>20</v>
      </c>
      <c r="D11" s="21" t="s">
        <v>21</v>
      </c>
      <c r="E11" s="22" t="s">
        <v>22</v>
      </c>
      <c r="F11" s="23" t="s">
        <v>119</v>
      </c>
      <c r="G11" s="16" t="s">
        <v>15</v>
      </c>
      <c r="H11" s="16" t="s">
        <v>23</v>
      </c>
      <c r="I11" s="20">
        <v>25</v>
      </c>
      <c r="J11" s="19">
        <v>5</v>
      </c>
      <c r="K11" s="19">
        <v>6.6</v>
      </c>
    </row>
    <row r="12" spans="1:11" ht="33" customHeight="1">
      <c r="A12" s="98"/>
      <c r="B12" s="85"/>
      <c r="C12" s="33" t="s">
        <v>24</v>
      </c>
      <c r="D12" s="34" t="s">
        <v>25</v>
      </c>
      <c r="E12" s="34" t="s">
        <v>26</v>
      </c>
      <c r="F12" s="23" t="s">
        <v>119</v>
      </c>
      <c r="G12" s="35" t="s">
        <v>27</v>
      </c>
      <c r="H12" s="43" t="s">
        <v>106</v>
      </c>
      <c r="I12" s="45">
        <v>600</v>
      </c>
      <c r="J12" s="45">
        <v>457.2</v>
      </c>
      <c r="K12" s="45">
        <v>729.33</v>
      </c>
    </row>
    <row r="13" spans="1:11" ht="32.25" customHeight="1">
      <c r="A13" s="98"/>
      <c r="B13" s="85"/>
      <c r="C13" s="26" t="s">
        <v>28</v>
      </c>
      <c r="D13" s="21" t="s">
        <v>29</v>
      </c>
      <c r="E13" s="22" t="s">
        <v>96</v>
      </c>
      <c r="F13" s="23" t="s">
        <v>119</v>
      </c>
      <c r="G13" s="16" t="s">
        <v>89</v>
      </c>
      <c r="H13" s="16" t="s">
        <v>106</v>
      </c>
      <c r="I13" s="19">
        <v>265</v>
      </c>
      <c r="J13" s="19">
        <v>50</v>
      </c>
      <c r="K13" s="19">
        <v>335.2</v>
      </c>
    </row>
    <row r="14" spans="1:11" ht="30.75" customHeight="1">
      <c r="A14" s="98"/>
      <c r="B14" s="85"/>
      <c r="C14" s="26" t="s">
        <v>31</v>
      </c>
      <c r="D14" s="21" t="s">
        <v>32</v>
      </c>
      <c r="E14" s="22" t="s">
        <v>33</v>
      </c>
      <c r="F14" s="23" t="s">
        <v>119</v>
      </c>
      <c r="G14" s="16" t="s">
        <v>15</v>
      </c>
      <c r="H14" s="16" t="s">
        <v>30</v>
      </c>
      <c r="I14" s="19">
        <v>100</v>
      </c>
      <c r="J14" s="19">
        <v>0</v>
      </c>
      <c r="K14" s="19">
        <v>0</v>
      </c>
    </row>
    <row r="15" spans="1:11" ht="40.5" customHeight="1">
      <c r="A15" s="98"/>
      <c r="B15" s="85"/>
      <c r="C15" s="26" t="s">
        <v>34</v>
      </c>
      <c r="D15" s="21" t="s">
        <v>105</v>
      </c>
      <c r="E15" s="22" t="s">
        <v>35</v>
      </c>
      <c r="F15" s="23" t="s">
        <v>119</v>
      </c>
      <c r="G15" s="17" t="s">
        <v>15</v>
      </c>
      <c r="H15" s="17" t="s">
        <v>36</v>
      </c>
      <c r="I15" s="20">
        <v>1247.8</v>
      </c>
      <c r="J15" s="20">
        <v>1050</v>
      </c>
      <c r="K15" s="20">
        <v>1050</v>
      </c>
    </row>
    <row r="16" spans="1:11" ht="43.5" customHeight="1">
      <c r="A16" s="98"/>
      <c r="B16" s="85"/>
      <c r="C16" s="26" t="s">
        <v>37</v>
      </c>
      <c r="D16" s="40" t="s">
        <v>38</v>
      </c>
      <c r="E16" s="40" t="s">
        <v>39</v>
      </c>
      <c r="F16" s="23" t="s">
        <v>119</v>
      </c>
      <c r="G16" s="39" t="s">
        <v>27</v>
      </c>
      <c r="H16" s="39" t="s">
        <v>23</v>
      </c>
      <c r="I16" s="19">
        <v>5</v>
      </c>
      <c r="J16" s="19">
        <v>39</v>
      </c>
      <c r="K16" s="19">
        <v>30.18</v>
      </c>
    </row>
    <row r="17" spans="1:11" ht="50.25" customHeight="1">
      <c r="A17" s="98"/>
      <c r="B17" s="85"/>
      <c r="C17" s="26" t="s">
        <v>40</v>
      </c>
      <c r="D17" s="21" t="s">
        <v>41</v>
      </c>
      <c r="E17" s="22" t="s">
        <v>42</v>
      </c>
      <c r="F17" s="23" t="s">
        <v>119</v>
      </c>
      <c r="G17" s="16" t="s">
        <v>43</v>
      </c>
      <c r="H17" s="16" t="s">
        <v>44</v>
      </c>
      <c r="I17" s="19">
        <v>116.81</v>
      </c>
      <c r="J17" s="19">
        <v>116.8</v>
      </c>
      <c r="K17" s="19">
        <v>116.8</v>
      </c>
    </row>
    <row r="18" spans="1:11" ht="28.5" customHeight="1">
      <c r="A18" s="98"/>
      <c r="B18" s="85"/>
      <c r="C18" s="26" t="s">
        <v>45</v>
      </c>
      <c r="D18" s="21" t="s">
        <v>46</v>
      </c>
      <c r="E18" s="22" t="s">
        <v>47</v>
      </c>
      <c r="F18" s="23" t="s">
        <v>119</v>
      </c>
      <c r="G18" s="16" t="s">
        <v>15</v>
      </c>
      <c r="H18" s="16" t="s">
        <v>30</v>
      </c>
      <c r="I18" s="20">
        <v>0</v>
      </c>
      <c r="J18" s="19">
        <v>0</v>
      </c>
      <c r="K18" s="19">
        <v>0</v>
      </c>
    </row>
    <row r="19" spans="1:11" ht="36.75" customHeight="1">
      <c r="A19" s="98"/>
      <c r="B19" s="85"/>
      <c r="C19" s="26" t="s">
        <v>49</v>
      </c>
      <c r="D19" s="21" t="s">
        <v>50</v>
      </c>
      <c r="E19" s="37" t="s">
        <v>97</v>
      </c>
      <c r="F19" s="23" t="s">
        <v>119</v>
      </c>
      <c r="G19" s="16" t="s">
        <v>15</v>
      </c>
      <c r="H19" s="16" t="s">
        <v>36</v>
      </c>
      <c r="I19" s="19">
        <v>30</v>
      </c>
      <c r="J19" s="19">
        <v>5</v>
      </c>
      <c r="K19" s="19">
        <v>2.1</v>
      </c>
    </row>
    <row r="20" spans="1:11" ht="49.5" customHeight="1">
      <c r="A20" s="98"/>
      <c r="B20" s="85"/>
      <c r="C20" s="30" t="s">
        <v>51</v>
      </c>
      <c r="D20" s="36" t="s">
        <v>95</v>
      </c>
      <c r="E20" s="36" t="s">
        <v>52</v>
      </c>
      <c r="F20" s="23" t="s">
        <v>119</v>
      </c>
      <c r="G20" s="16" t="s">
        <v>15</v>
      </c>
      <c r="H20" s="16" t="s">
        <v>30</v>
      </c>
      <c r="I20" s="20">
        <v>1216.7</v>
      </c>
      <c r="J20" s="20">
        <v>1216.7</v>
      </c>
      <c r="K20" s="20">
        <v>1162</v>
      </c>
    </row>
    <row r="21" spans="1:11" ht="21.75" customHeight="1">
      <c r="A21" s="98"/>
      <c r="B21" s="85"/>
      <c r="C21" s="72" t="s">
        <v>53</v>
      </c>
      <c r="D21" s="73" t="s">
        <v>54</v>
      </c>
      <c r="E21" s="73" t="s">
        <v>122</v>
      </c>
      <c r="F21" s="71" t="s">
        <v>119</v>
      </c>
      <c r="G21" s="74" t="s">
        <v>15</v>
      </c>
      <c r="H21" s="74" t="s">
        <v>55</v>
      </c>
      <c r="I21" s="87">
        <v>328.7</v>
      </c>
      <c r="J21" s="67">
        <v>204.6</v>
      </c>
      <c r="K21" s="67">
        <v>204.1</v>
      </c>
    </row>
    <row r="22" spans="1:11" ht="50.85" customHeight="1">
      <c r="A22" s="98"/>
      <c r="B22" s="85"/>
      <c r="C22" s="72"/>
      <c r="D22" s="73"/>
      <c r="E22" s="73"/>
      <c r="F22" s="63"/>
      <c r="G22" s="74"/>
      <c r="H22" s="74"/>
      <c r="I22" s="88"/>
      <c r="J22" s="67"/>
      <c r="K22" s="67"/>
    </row>
    <row r="23" spans="1:11" ht="77.849999999999994" customHeight="1">
      <c r="A23" s="98"/>
      <c r="B23" s="85"/>
      <c r="C23" s="26" t="s">
        <v>99</v>
      </c>
      <c r="D23" s="36" t="s">
        <v>56</v>
      </c>
      <c r="E23" s="36" t="s">
        <v>57</v>
      </c>
      <c r="F23" s="23" t="s">
        <v>119</v>
      </c>
      <c r="G23" s="17" t="s">
        <v>101</v>
      </c>
      <c r="H23" s="17" t="s">
        <v>58</v>
      </c>
      <c r="I23" s="20">
        <v>500</v>
      </c>
      <c r="J23" s="20">
        <v>0</v>
      </c>
      <c r="K23" s="20"/>
    </row>
    <row r="24" spans="1:11" ht="40.35" customHeight="1">
      <c r="A24" s="98"/>
      <c r="B24" s="85"/>
      <c r="C24" s="30" t="s">
        <v>100</v>
      </c>
      <c r="D24" s="36" t="s">
        <v>85</v>
      </c>
      <c r="E24" s="37" t="s">
        <v>88</v>
      </c>
      <c r="F24" s="23" t="s">
        <v>119</v>
      </c>
      <c r="G24" s="17" t="s">
        <v>48</v>
      </c>
      <c r="H24" s="17" t="s">
        <v>30</v>
      </c>
      <c r="I24" s="20">
        <v>0</v>
      </c>
      <c r="J24" s="20">
        <v>0</v>
      </c>
      <c r="K24" s="20">
        <v>0</v>
      </c>
    </row>
    <row r="25" spans="1:11" ht="40.35" customHeight="1">
      <c r="A25" s="98"/>
      <c r="B25" s="85"/>
      <c r="C25" s="38" t="s">
        <v>103</v>
      </c>
      <c r="D25" s="21" t="s">
        <v>129</v>
      </c>
      <c r="E25" s="36" t="s">
        <v>120</v>
      </c>
      <c r="F25" s="23" t="s">
        <v>119</v>
      </c>
      <c r="G25" s="16" t="s">
        <v>15</v>
      </c>
      <c r="H25" s="16" t="s">
        <v>36</v>
      </c>
      <c r="I25" s="19">
        <v>25</v>
      </c>
      <c r="J25" s="19">
        <v>59.8</v>
      </c>
      <c r="K25" s="19">
        <v>20</v>
      </c>
    </row>
    <row r="26" spans="1:11" ht="40.35" customHeight="1">
      <c r="A26" s="98"/>
      <c r="B26" s="85"/>
      <c r="C26" s="26" t="s">
        <v>104</v>
      </c>
      <c r="D26" s="27" t="s">
        <v>117</v>
      </c>
      <c r="E26" s="21" t="s">
        <v>116</v>
      </c>
      <c r="F26" s="23" t="s">
        <v>119</v>
      </c>
      <c r="G26" s="16" t="s">
        <v>48</v>
      </c>
      <c r="H26" s="16" t="s">
        <v>23</v>
      </c>
      <c r="I26" s="19">
        <v>200</v>
      </c>
      <c r="J26" s="19">
        <v>10</v>
      </c>
      <c r="K26" s="19">
        <v>0.04</v>
      </c>
    </row>
    <row r="27" spans="1:11" ht="40.35" customHeight="1">
      <c r="A27" s="98"/>
      <c r="B27" s="85"/>
      <c r="C27" s="26" t="s">
        <v>114</v>
      </c>
      <c r="D27" s="21" t="s">
        <v>115</v>
      </c>
      <c r="E27" s="21" t="s">
        <v>118</v>
      </c>
      <c r="F27" s="23" t="s">
        <v>119</v>
      </c>
      <c r="G27" s="16" t="s">
        <v>15</v>
      </c>
      <c r="H27" s="16" t="s">
        <v>23</v>
      </c>
      <c r="I27" s="19">
        <v>25</v>
      </c>
      <c r="J27" s="19">
        <v>20</v>
      </c>
      <c r="K27" s="19">
        <v>18.399999999999999</v>
      </c>
    </row>
    <row r="28" spans="1:11" ht="12.75" customHeight="1">
      <c r="A28" s="98"/>
      <c r="B28" s="85"/>
      <c r="C28" s="90" t="s">
        <v>59</v>
      </c>
      <c r="D28" s="90"/>
      <c r="E28" s="90"/>
      <c r="F28" s="90"/>
      <c r="G28" s="90"/>
      <c r="H28" s="91"/>
      <c r="I28" s="89">
        <f>SUM(I9:I27)</f>
        <v>6429.01</v>
      </c>
      <c r="J28" s="89">
        <f>SUM(J9:J27)</f>
        <v>4989.9000000000005</v>
      </c>
      <c r="K28" s="89">
        <f>SUM(K9:K27)</f>
        <v>5495.3499999999995</v>
      </c>
    </row>
    <row r="29" spans="1:11" ht="20.100000000000001" customHeight="1">
      <c r="A29" s="98"/>
      <c r="B29" s="86"/>
      <c r="C29" s="92"/>
      <c r="D29" s="92"/>
      <c r="E29" s="92"/>
      <c r="F29" s="92"/>
      <c r="G29" s="92"/>
      <c r="H29" s="93"/>
      <c r="I29" s="79"/>
      <c r="J29" s="79"/>
      <c r="K29" s="79"/>
    </row>
    <row r="30" spans="1:11" ht="29.25" customHeight="1">
      <c r="A30" s="10"/>
      <c r="B30" s="12"/>
      <c r="C30" s="18" t="s">
        <v>110</v>
      </c>
      <c r="D30" s="24" t="s">
        <v>111</v>
      </c>
      <c r="E30" s="24" t="s">
        <v>113</v>
      </c>
      <c r="F30" s="25" t="s">
        <v>119</v>
      </c>
      <c r="G30" s="46" t="s">
        <v>112</v>
      </c>
      <c r="H30" s="46" t="s">
        <v>23</v>
      </c>
      <c r="I30" s="20">
        <v>5</v>
      </c>
      <c r="J30" s="20">
        <v>10</v>
      </c>
      <c r="K30" s="20">
        <v>0</v>
      </c>
    </row>
    <row r="31" spans="1:11" ht="29.25" customHeight="1">
      <c r="A31" s="11"/>
      <c r="B31" s="94" t="s">
        <v>126</v>
      </c>
      <c r="C31" s="16" t="s">
        <v>60</v>
      </c>
      <c r="D31" s="21" t="s">
        <v>61</v>
      </c>
      <c r="E31" s="21" t="s">
        <v>102</v>
      </c>
      <c r="F31" s="23" t="s">
        <v>119</v>
      </c>
      <c r="G31" s="16" t="s">
        <v>101</v>
      </c>
      <c r="H31" s="16" t="s">
        <v>107</v>
      </c>
      <c r="I31" s="19">
        <v>5</v>
      </c>
      <c r="J31" s="19">
        <v>0</v>
      </c>
      <c r="K31" s="19">
        <v>0</v>
      </c>
    </row>
    <row r="32" spans="1:11" ht="41.45" customHeight="1">
      <c r="A32" s="11"/>
      <c r="B32" s="94"/>
      <c r="C32" s="39" t="s">
        <v>63</v>
      </c>
      <c r="D32" s="40" t="s">
        <v>64</v>
      </c>
      <c r="E32" s="40" t="s">
        <v>65</v>
      </c>
      <c r="F32" s="23" t="s">
        <v>119</v>
      </c>
      <c r="G32" s="39" t="s">
        <v>66</v>
      </c>
      <c r="H32" s="39" t="s">
        <v>36</v>
      </c>
      <c r="I32" s="47">
        <v>0</v>
      </c>
      <c r="J32" s="47">
        <v>0</v>
      </c>
      <c r="K32" s="47">
        <v>0</v>
      </c>
    </row>
    <row r="33" spans="1:11" ht="45" customHeight="1">
      <c r="A33" s="11"/>
      <c r="B33" s="94"/>
      <c r="C33" s="16" t="s">
        <v>67</v>
      </c>
      <c r="D33" s="21" t="s">
        <v>68</v>
      </c>
      <c r="E33" s="22" t="s">
        <v>69</v>
      </c>
      <c r="F33" s="23" t="s">
        <v>119</v>
      </c>
      <c r="G33" s="16" t="s">
        <v>62</v>
      </c>
      <c r="H33" s="16" t="s">
        <v>109</v>
      </c>
      <c r="I33" s="20">
        <v>3000</v>
      </c>
      <c r="J33" s="20">
        <v>2000</v>
      </c>
      <c r="K33" s="20">
        <v>2775.18</v>
      </c>
    </row>
    <row r="34" spans="1:11" ht="71.25" customHeight="1">
      <c r="A34" s="11"/>
      <c r="B34" s="94"/>
      <c r="C34" s="16" t="s">
        <v>70</v>
      </c>
      <c r="D34" s="21" t="s">
        <v>71</v>
      </c>
      <c r="E34" s="22" t="s">
        <v>121</v>
      </c>
      <c r="F34" s="23" t="s">
        <v>119</v>
      </c>
      <c r="G34" s="16" t="s">
        <v>86</v>
      </c>
      <c r="H34" s="16" t="s">
        <v>19</v>
      </c>
      <c r="I34" s="42">
        <v>73</v>
      </c>
      <c r="J34" s="42">
        <v>73</v>
      </c>
      <c r="K34" s="42">
        <v>155.80000000000001</v>
      </c>
    </row>
    <row r="35" spans="1:11" ht="30.75" customHeight="1">
      <c r="A35" s="11"/>
      <c r="B35" s="94"/>
      <c r="C35" s="30" t="s">
        <v>93</v>
      </c>
      <c r="D35" s="21" t="s">
        <v>123</v>
      </c>
      <c r="E35" s="21" t="s">
        <v>124</v>
      </c>
      <c r="F35" s="23" t="s">
        <v>119</v>
      </c>
      <c r="G35" s="16" t="s">
        <v>15</v>
      </c>
      <c r="H35" s="16" t="s">
        <v>90</v>
      </c>
      <c r="I35" s="19">
        <v>50</v>
      </c>
      <c r="J35" s="19">
        <v>0</v>
      </c>
      <c r="K35" s="19"/>
    </row>
    <row r="36" spans="1:11" ht="42" customHeight="1">
      <c r="A36" s="11"/>
      <c r="B36" s="68" t="s">
        <v>72</v>
      </c>
      <c r="C36" s="69"/>
      <c r="D36" s="69"/>
      <c r="E36" s="69"/>
      <c r="F36" s="69"/>
      <c r="G36" s="69"/>
      <c r="H36" s="70"/>
      <c r="I36" s="9">
        <f>SUM(I31:I35)</f>
        <v>3128</v>
      </c>
      <c r="J36" s="9">
        <f>SUM(J31:J35)</f>
        <v>2073</v>
      </c>
      <c r="K36" s="9">
        <f>SUM(K31:K35)</f>
        <v>2930.98</v>
      </c>
    </row>
    <row r="37" spans="1:11" ht="27" customHeight="1">
      <c r="A37" s="15"/>
      <c r="B37" s="14"/>
      <c r="C37" s="81" t="s">
        <v>108</v>
      </c>
      <c r="D37" s="82"/>
      <c r="E37" s="82"/>
      <c r="F37" s="82"/>
      <c r="G37" s="82"/>
      <c r="H37" s="83"/>
      <c r="I37" s="13">
        <f>I36+I28</f>
        <v>9557.01</v>
      </c>
      <c r="J37" s="13">
        <f>J36+J28</f>
        <v>7062.9000000000005</v>
      </c>
      <c r="K37" s="13">
        <f>K36+K28</f>
        <v>8426.33</v>
      </c>
    </row>
    <row r="38" spans="1:11" ht="75" customHeight="1">
      <c r="A38" s="59" t="s">
        <v>125</v>
      </c>
      <c r="B38" s="62" t="s">
        <v>128</v>
      </c>
      <c r="C38" s="17" t="s">
        <v>127</v>
      </c>
      <c r="D38" s="34" t="s">
        <v>87</v>
      </c>
      <c r="E38" s="34" t="s">
        <v>73</v>
      </c>
      <c r="F38" s="23" t="s">
        <v>119</v>
      </c>
      <c r="G38" s="35" t="s">
        <v>74</v>
      </c>
      <c r="H38" s="35" t="s">
        <v>23</v>
      </c>
      <c r="I38" s="44">
        <v>17.5</v>
      </c>
      <c r="J38" s="48">
        <v>0</v>
      </c>
      <c r="K38" s="48">
        <v>0</v>
      </c>
    </row>
    <row r="39" spans="1:11" ht="18.600000000000001" customHeight="1">
      <c r="A39" s="60"/>
      <c r="B39" s="63"/>
      <c r="C39" s="78" t="s">
        <v>75</v>
      </c>
      <c r="D39" s="78"/>
      <c r="E39" s="78"/>
      <c r="F39" s="78"/>
      <c r="G39" s="78"/>
      <c r="H39" s="78"/>
      <c r="I39" s="7">
        <f>SUM(I38:I38)</f>
        <v>17.5</v>
      </c>
      <c r="J39" s="7">
        <f>SUM(J38:J38)</f>
        <v>0</v>
      </c>
      <c r="K39" s="7">
        <f>SUM(K38:K38)</f>
        <v>0</v>
      </c>
    </row>
    <row r="40" spans="1:11" ht="25.5" customHeight="1">
      <c r="A40" s="60"/>
      <c r="B40" s="64" t="s">
        <v>76</v>
      </c>
      <c r="C40" s="16" t="s">
        <v>77</v>
      </c>
      <c r="D40" s="21" t="s">
        <v>78</v>
      </c>
      <c r="E40" s="40" t="s">
        <v>92</v>
      </c>
      <c r="F40" s="23" t="s">
        <v>119</v>
      </c>
      <c r="G40" s="39" t="s">
        <v>15</v>
      </c>
      <c r="H40" s="39" t="s">
        <v>90</v>
      </c>
      <c r="I40" s="47">
        <v>0</v>
      </c>
      <c r="J40" s="47">
        <v>0</v>
      </c>
      <c r="K40" s="47">
        <v>0</v>
      </c>
    </row>
    <row r="41" spans="1:11" ht="38.25" customHeight="1">
      <c r="A41" s="60"/>
      <c r="B41" s="65"/>
      <c r="C41" s="16" t="s">
        <v>79</v>
      </c>
      <c r="D41" s="36" t="s">
        <v>80</v>
      </c>
      <c r="E41" s="34" t="s">
        <v>91</v>
      </c>
      <c r="F41" s="23" t="s">
        <v>119</v>
      </c>
      <c r="G41" s="39" t="s">
        <v>15</v>
      </c>
      <c r="H41" s="39" t="s">
        <v>23</v>
      </c>
      <c r="I41" s="47">
        <v>30</v>
      </c>
      <c r="J41" s="47">
        <v>30</v>
      </c>
      <c r="K41" s="47"/>
    </row>
    <row r="42" spans="1:11" ht="57.75" customHeight="1">
      <c r="A42" s="60"/>
      <c r="B42" s="65"/>
      <c r="C42" s="16" t="s">
        <v>94</v>
      </c>
      <c r="D42" s="21" t="s">
        <v>83</v>
      </c>
      <c r="E42" s="22" t="s">
        <v>84</v>
      </c>
      <c r="F42" s="23" t="s">
        <v>119</v>
      </c>
      <c r="G42" s="16" t="s">
        <v>74</v>
      </c>
      <c r="H42" s="16" t="s">
        <v>23</v>
      </c>
      <c r="I42" s="19">
        <v>40</v>
      </c>
      <c r="J42" s="19">
        <v>9.5</v>
      </c>
      <c r="K42" s="19">
        <v>54.52</v>
      </c>
    </row>
    <row r="43" spans="1:11" ht="12.75" customHeight="1">
      <c r="A43" s="60"/>
      <c r="B43" s="65"/>
      <c r="C43" s="78" t="s">
        <v>81</v>
      </c>
      <c r="D43" s="78"/>
      <c r="E43" s="78"/>
      <c r="F43" s="78"/>
      <c r="G43" s="78"/>
      <c r="H43" s="78"/>
      <c r="I43" s="79">
        <f>SUM(I40:I42)</f>
        <v>70</v>
      </c>
      <c r="J43" s="79">
        <f>SUM(J40:J42)</f>
        <v>39.5</v>
      </c>
      <c r="K43" s="79">
        <f>SUM(K40:K42)</f>
        <v>54.52</v>
      </c>
    </row>
    <row r="44" spans="1:11" ht="12.75" customHeight="1">
      <c r="A44" s="60"/>
      <c r="B44" s="66"/>
      <c r="C44" s="78"/>
      <c r="D44" s="78"/>
      <c r="E44" s="78"/>
      <c r="F44" s="78"/>
      <c r="G44" s="78"/>
      <c r="H44" s="78"/>
      <c r="I44" s="80"/>
      <c r="J44" s="80"/>
      <c r="K44" s="80"/>
    </row>
    <row r="45" spans="1:11" ht="12.75" customHeight="1">
      <c r="A45" s="60"/>
      <c r="B45" s="75" t="s">
        <v>82</v>
      </c>
      <c r="C45" s="75"/>
      <c r="D45" s="75"/>
      <c r="E45" s="75"/>
      <c r="F45" s="75"/>
      <c r="G45" s="75"/>
      <c r="H45" s="75"/>
      <c r="I45" s="77">
        <f>I43+I39</f>
        <v>87.5</v>
      </c>
      <c r="J45" s="77">
        <f>J43+J39</f>
        <v>39.5</v>
      </c>
      <c r="K45" s="77">
        <f>K43+K39</f>
        <v>54.52</v>
      </c>
    </row>
    <row r="46" spans="1:11" ht="9" customHeight="1">
      <c r="A46" s="61"/>
      <c r="B46" s="76"/>
      <c r="C46" s="76"/>
      <c r="D46" s="76"/>
      <c r="E46" s="76"/>
      <c r="F46" s="76"/>
      <c r="G46" s="76"/>
      <c r="H46" s="76"/>
      <c r="I46" s="77"/>
      <c r="J46" s="77"/>
      <c r="K46" s="77"/>
    </row>
    <row r="47" spans="1:11" ht="12" customHeight="1">
      <c r="A47" s="4"/>
    </row>
    <row r="48" spans="1:11" ht="12" customHeight="1">
      <c r="B48" s="4"/>
      <c r="C48" s="4"/>
      <c r="D48" s="4"/>
    </row>
    <row r="49" spans="1:4" ht="12" customHeight="1">
      <c r="A49" s="5"/>
    </row>
    <row r="50" spans="1:4" ht="12" customHeight="1">
      <c r="A50" s="6"/>
      <c r="B50" s="5"/>
      <c r="C50" s="5"/>
      <c r="D50" s="5"/>
    </row>
    <row r="51" spans="1:4" ht="12" customHeight="1">
      <c r="B51" s="6"/>
      <c r="C51" s="6"/>
      <c r="D51" s="6"/>
    </row>
    <row r="52" spans="1:4" ht="12" customHeight="1">
      <c r="A52" s="5"/>
    </row>
    <row r="53" spans="1:4" ht="12" customHeight="1">
      <c r="A53" s="6"/>
      <c r="B53" s="5"/>
      <c r="C53" s="5"/>
      <c r="D53" s="5"/>
    </row>
    <row r="54" spans="1:4" ht="12" customHeight="1">
      <c r="B54" s="6"/>
      <c r="C54" s="6"/>
      <c r="D54" s="6"/>
    </row>
    <row r="55" spans="1:4" ht="12" customHeight="1">
      <c r="A55" s="5"/>
    </row>
    <row r="56" spans="1:4" ht="12" customHeight="1">
      <c r="A56" s="6"/>
      <c r="B56" s="5"/>
      <c r="C56" s="5"/>
      <c r="D56" s="5"/>
    </row>
    <row r="57" spans="1:4" ht="12" customHeight="1">
      <c r="B57" s="6"/>
      <c r="C57" s="6"/>
      <c r="D57" s="6"/>
    </row>
  </sheetData>
  <mergeCells count="43">
    <mergeCell ref="J1:K1"/>
    <mergeCell ref="J28:J29"/>
    <mergeCell ref="K28:K29"/>
    <mergeCell ref="A9:A29"/>
    <mergeCell ref="H21:H22"/>
    <mergeCell ref="A3:K3"/>
    <mergeCell ref="D6:D7"/>
    <mergeCell ref="C6:C7"/>
    <mergeCell ref="E6:E7"/>
    <mergeCell ref="F6:F7"/>
    <mergeCell ref="H4:H7"/>
    <mergeCell ref="I4:K5"/>
    <mergeCell ref="A4:A7"/>
    <mergeCell ref="B4:B7"/>
    <mergeCell ref="C4:E5"/>
    <mergeCell ref="F4:F5"/>
    <mergeCell ref="K21:K22"/>
    <mergeCell ref="B45:H46"/>
    <mergeCell ref="I45:I46"/>
    <mergeCell ref="J45:J46"/>
    <mergeCell ref="K45:K46"/>
    <mergeCell ref="C43:H44"/>
    <mergeCell ref="I43:I44"/>
    <mergeCell ref="J43:J44"/>
    <mergeCell ref="K43:K44"/>
    <mergeCell ref="C37:H37"/>
    <mergeCell ref="C39:H39"/>
    <mergeCell ref="B9:B29"/>
    <mergeCell ref="I21:I22"/>
    <mergeCell ref="I28:I29"/>
    <mergeCell ref="C28:H29"/>
    <mergeCell ref="B31:B35"/>
    <mergeCell ref="G4:G7"/>
    <mergeCell ref="A38:A46"/>
    <mergeCell ref="B38:B39"/>
    <mergeCell ref="B40:B44"/>
    <mergeCell ref="J21:J22"/>
    <mergeCell ref="B36:H36"/>
    <mergeCell ref="F21:F22"/>
    <mergeCell ref="C21:C22"/>
    <mergeCell ref="D21:D22"/>
    <mergeCell ref="E21:E22"/>
    <mergeCell ref="G21:G22"/>
  </mergeCells>
  <pageMargins left="0.74803149606299213" right="0.74803149606299213" top="0.98425196850393704" bottom="0.98425196850393704" header="0.51181102362204722" footer="0.51181102362204722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 Kultūros, sporto ir turiz...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Agata Grigorovič</cp:lastModifiedBy>
  <cp:lastPrinted>2022-06-09T07:37:01Z</cp:lastPrinted>
  <dcterms:created xsi:type="dcterms:W3CDTF">2017-03-20T14:30:01Z</dcterms:created>
  <dcterms:modified xsi:type="dcterms:W3CDTF">2022-07-01T10:13:31Z</dcterms:modified>
</cp:coreProperties>
</file>