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https://dvs.vrsa.lt/DocLogix/Attachments/Current/DOKUMENTAI (13990)/1.2 E (11466831)/1.2 E-183/Checked-Out/"/>
    </mc:Choice>
  </mc:AlternateContent>
  <xr:revisionPtr revIDLastSave="0" documentId="13_ncr:1_{C5B23F8A-1E7E-4043-B6F3-26F0E4DCD7D4}" xr6:coauthVersionLast="47" xr6:coauthVersionMax="47" xr10:uidLastSave="{00000000-0000-0000-0000-000000000000}"/>
  <bookViews>
    <workbookView xWindow="-120" yWindow="-120" windowWidth="29040" windowHeight="15840" xr2:uid="{00000000-000D-0000-FFFF-FFFF00000000}"/>
  </bookViews>
  <sheets>
    <sheet name="03 Susisiekimo ir gatvių apš..." sheetId="1" r:id="rId1"/>
    <sheet name="Lapas1" sheetId="2" r:id="rId2"/>
  </sheets>
  <definedNames>
    <definedName name="_xlnm._FilterDatabase" localSheetId="0" hidden="1">'03 Susisiekimo ir gatvių apš...'!$C$8:$K$40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39" i="1" l="1"/>
  <c r="J39" i="1"/>
  <c r="K39" i="1"/>
  <c r="I32" i="1"/>
  <c r="J32" i="1"/>
  <c r="K32" i="1"/>
  <c r="I11" i="1"/>
  <c r="I28" i="1" s="1"/>
  <c r="J11" i="1"/>
  <c r="J28" i="1" s="1"/>
  <c r="K11" i="1"/>
  <c r="K28" i="1" s="1"/>
  <c r="I40" i="1" l="1"/>
  <c r="J40" i="1"/>
  <c r="K40" i="1"/>
</calcChain>
</file>

<file path=xl/sharedStrings.xml><?xml version="1.0" encoding="utf-8"?>
<sst xmlns="http://schemas.openxmlformats.org/spreadsheetml/2006/main" count="192" uniqueCount="114">
  <si>
    <t>Tikslas</t>
  </si>
  <si>
    <t>Uždavinys</t>
  </si>
  <si>
    <t>Priemonė</t>
  </si>
  <si>
    <t>Planinis terminas</t>
  </si>
  <si>
    <t>Finansavimo šaltinis</t>
  </si>
  <si>
    <t>Asignavimų valdytojas</t>
  </si>
  <si>
    <t>Kodas</t>
  </si>
  <si>
    <t>Pavadinimas</t>
  </si>
  <si>
    <t>Aprašymas</t>
  </si>
  <si>
    <t>03.01</t>
  </si>
  <si>
    <t>03.01.01</t>
  </si>
  <si>
    <t>03.01.01.02</t>
  </si>
  <si>
    <t>Kelių ir gatvių remontas bei priežiūra seniūnijose (žvyrkelių greideriavimas, asfaltbetonio duobių remontas,  žvyro ir asfalto dangų įrengimas, žymėjimas ir pan.)</t>
  </si>
  <si>
    <t>Žvyrkelių greideriavimas, asfaltbetonio duobių remontas,  žvyro ir asfalto dangų įrengimas, šaligatvių remontas įrengimas, žymėjimas ir pan.</t>
  </si>
  <si>
    <t>VB</t>
  </si>
  <si>
    <t>03.01.01.03</t>
  </si>
  <si>
    <t>Kelių ir gatvių projektų parengimas, ekspertizės atlikimas, išpildomųjų ir topografinių nuotraukų sudarymas, kelių ir gatvių techninės priežiūros atlikimas</t>
  </si>
  <si>
    <t>VB, SB</t>
  </si>
  <si>
    <t>Atlikti kasmetinius rajono kelių ir miestelių ir kaimų gatvių priežiūros darbus - iš viso:</t>
  </si>
  <si>
    <t>Asfaltbetonio dangos ir šaligatvių įrengimas</t>
  </si>
  <si>
    <t>03.01.02.05</t>
  </si>
  <si>
    <t>Vietinės reikšmės gatvių transporto infrastruktūros vystymas Skaidiškių k., Nemėžio sen., Vilniaus r. (Kaštonų g., Akacijų g., Beržų g.)</t>
  </si>
  <si>
    <t>Asfaltbetonio dangos, apšvietimo bei šaligatvių įrengimas</t>
  </si>
  <si>
    <t>ES,SB</t>
  </si>
  <si>
    <t>Asfaltbetonio dangos įrengimas bei atnaujinimas</t>
  </si>
  <si>
    <t>03.01.02.08</t>
  </si>
  <si>
    <t>Avižienių sen., Bukiškio k., Nesvyžiaus g. rekonstrukcija</t>
  </si>
  <si>
    <t>Asfaltbetonio dangos įrengimas</t>
  </si>
  <si>
    <t>Rekonstruoti ir įrengti naujus rajono kelius ir kelio statinius, miestelių ir kaimų gatves - iš viso:</t>
  </si>
  <si>
    <t>03.01.03</t>
  </si>
  <si>
    <t>03.01.03.01</t>
  </si>
  <si>
    <t>SB</t>
  </si>
  <si>
    <t>Seniūnijos</t>
  </si>
  <si>
    <t>03.01.03.05</t>
  </si>
  <si>
    <t>Skirtos lėšos elektros sąnaudų apmokėjimui</t>
  </si>
  <si>
    <t>SB, ES</t>
  </si>
  <si>
    <t>Apšviesti rajono gyvenviečių gatves ir plėsti gatvių apšvietimo tinklus - iš viso:</t>
  </si>
  <si>
    <t>03.01.04</t>
  </si>
  <si>
    <t>03.01.04.07</t>
  </si>
  <si>
    <t>Eismo saugos ir aplinkos apsaugos priemonių diegimas vietinės reikšmės gatvėse Rudaminos k., Rudaminos sen., Vilniaus r. (Mokyklos g., Žaibo g., Taikos g., Lydos g.)</t>
  </si>
  <si>
    <t>Apšvietimo, šaligatvių įrengimas Mokyklos g., Žaibo g., Taikos g., Lydos g.</t>
  </si>
  <si>
    <t>ES, SB</t>
  </si>
  <si>
    <t>03.01.04.08</t>
  </si>
  <si>
    <t>Eismo saugos priemonių diegimas Vilniaus rajono Pagirių seniūnijos Baltosios Vokės ir Vaidotų gyvenvietėje (Parko g., Krantinės g., Statybininkų g., Šaltinio g.)</t>
  </si>
  <si>
    <t>Apšvietimo, šaligatvių įrengimas Parko g., Krantinės g., Statybininkų g., Šaltinio g.</t>
  </si>
  <si>
    <t>03.01.04.09</t>
  </si>
  <si>
    <t>Eismo saugos ir aplinkos apsaugos priemonių diegimas vietinės reikšmės  Durpių g., Pagirių k., Pagirių sen., Vilniaus r.</t>
  </si>
  <si>
    <t>Apšvietimo, šaligatvių įrengimas Durpių g.</t>
  </si>
  <si>
    <t>03.01.04.11</t>
  </si>
  <si>
    <t>Privažiuojamojo kelio įrengimas Vilniaus r. Medininkų sen. Juozapinės k.</t>
  </si>
  <si>
    <t>Projekto metu siekiama sukurti vietinio kelio infrastruktūrą Medininkų sen. Juozapinės kaime (numatoma sutvarkyti 1130 m kelio atkarpą).</t>
  </si>
  <si>
    <t>Sudaryti saugias sąlygas rajono keliuose, miestelių bei kaimų gatvėse pėstiesiems ir dviratininkams - iš viso:</t>
  </si>
  <si>
    <t>Plėtoti rajono gyventojams patogią ir saugią susisiekimo sistemą - iš viso:</t>
  </si>
  <si>
    <t>Avižienių sen., Riešės k., Riešės g. rekonstrukcija</t>
  </si>
  <si>
    <t>Asfaltbetonio dangos atnaujinimas bei šaligatvio įrengimas</t>
  </si>
  <si>
    <t>Projektavimo darbų, ekspertizių, defektavimo atlikimas, išpildomųjų ir topografinių nuotraukų sudarymas ir techninio projekto atlikimas ir pan.</t>
  </si>
  <si>
    <t>03.01.02.09</t>
  </si>
  <si>
    <t>Apšvietimo infrastruktūros išlaikymo išlaidos Vilniaus r.</t>
  </si>
  <si>
    <t>Galinės k., Aukštųjų Rusokų v.s., Mažosios Riešės v.s., Galinės ir Kalno gatvių nuo valstybinės reikšmės rajoninio kelio Nr. 5237 iki valstybinės reikšmės rajoninio kelio Nr. 5214 rekonstruoti, Avižienių sen.</t>
  </si>
  <si>
    <t>Zujūnų sen., Upės g. kapitalinis remontas</t>
  </si>
  <si>
    <t>Elektros energijos tinklų įrengimas seniūnijose</t>
  </si>
  <si>
    <t>Riešės sen. Malūno g. Liubavo k. kapitalinis remontas ir rekonstrukcija</t>
  </si>
  <si>
    <t>VB,SB</t>
  </si>
  <si>
    <t>03.01.02.11</t>
  </si>
  <si>
    <t>03.01.02.12</t>
  </si>
  <si>
    <t>03.01.02.13</t>
  </si>
  <si>
    <t>03.01.02.14</t>
  </si>
  <si>
    <t>Administracija</t>
  </si>
  <si>
    <t>Projekto metu siekiama sutvarkyti 500 m kelių infrastruktūros</t>
  </si>
  <si>
    <t>Riešės gatvės atkarpos infrastruktūros sutvarkymas Vilniaus rajono Avižienių seniūnijos Lindiniškių kaime</t>
  </si>
  <si>
    <t>03.01.04.19</t>
  </si>
  <si>
    <t>Vilniaus rajono, Riešės seniūnijos, Purnuškių k., Miškinių k., Plačiosios g. ir Sodininkų g. gatvių nuo valstybinės reikšmės magistralinio kelio Nr. A14 iki Dvaro g., Pikeliškių k. rekonstrukcija</t>
  </si>
  <si>
    <t>Tinklų įrengimas</t>
  </si>
  <si>
    <t xml:space="preserve"> SB, ES, VB</t>
  </si>
  <si>
    <t>03.01.04.20</t>
  </si>
  <si>
    <t>Vilniaus rajono Rudaminos seniūnijos kelio ruožo „Rudamina-Šveicarai-Daubėnai“ nuo 0,00 km iki 0,97 km infrastruktūros vystymas ir eismo saugos</t>
  </si>
  <si>
    <t>Projekto metu siekiama sutvarkyti 0,97 km kelių infrastruktūros</t>
  </si>
  <si>
    <t>03.01.02.15</t>
  </si>
  <si>
    <t>03.01.02.16</t>
  </si>
  <si>
    <t>03.01.02.17</t>
  </si>
  <si>
    <t>03.01.02.18</t>
  </si>
  <si>
    <t>03.01.02.19</t>
  </si>
  <si>
    <t>Vilniaus r. sav., Mickūnų sen., Kairėnų k., Mokyklos g. Kapitalinis remontas nuo Egliškių k., Dobilų g. iki Kairėnų kapinių</t>
  </si>
  <si>
    <t xml:space="preserve">Vilniaus rajono, Mickūnų seniūnijos, Pamiškės g. Lytos k. sujungimui su Užupio g. Mickūnų mstl. kapitalinis remontas įrengiant asfaltbetonio dangą, kurios pradžia nuo valstybinės reikšmės krašto  kelio Nr. 103  </t>
  </si>
  <si>
    <t xml:space="preserve">Vilniaus rajono, Šatrininkų seniūnijos, Šatrininkų kaimo, Medelyno gatvės kapitalinis remontas asfaltavimui, kurios pradžia nuo valstybinės reikšmės krašto  kelio Nr. 101   </t>
  </si>
  <si>
    <t xml:space="preserve">Šatrininkų sen. Grigaičių k. Jaunimo g. kapitalinis remontas nuo Medelyno g. </t>
  </si>
  <si>
    <t>03.01.03.06</t>
  </si>
  <si>
    <t>Gatvių apšvietimo modernizavimas Vilniaus r.</t>
  </si>
  <si>
    <t>Sumažinti energijos suvartojimą gatvių apšvietimo infrastruktūroje.</t>
  </si>
  <si>
    <t>2021-01-01 - 2023-12-31</t>
  </si>
  <si>
    <t>Taip</t>
  </si>
  <si>
    <t>Ne</t>
  </si>
  <si>
    <t>Asfaltbetonio dangos įrengimas (4220 m)</t>
  </si>
  <si>
    <t>Asfaltbetonio dangos įrengimas (1850 m)</t>
  </si>
  <si>
    <t>Asfaltbetonio dangos įrengimas (5840 m)</t>
  </si>
  <si>
    <t>Vilniaus rajono, Zujūnų seniūnijos, Geležių k., Česlovo Milošo g. Balandiškių k., Česlovo Milošo g.  Maskoliškių k., Česlovo Milošo g.   Pūstalaukio k., Česlovo Milošo g.  Pilikonių k., Česlovo Milošo g.  ir Leičių k., Česlovo Milošo g.  kapitalinis remontas</t>
  </si>
  <si>
    <t>Asfaltbetonio dangos įrengimas (2220 m)</t>
  </si>
  <si>
    <t>Asfaltbetonio dangos įrengimas (1100 m)</t>
  </si>
  <si>
    <t>03.01.02.20</t>
  </si>
  <si>
    <t>03.01.02.21</t>
  </si>
  <si>
    <t>03.01.02.22</t>
  </si>
  <si>
    <t>Vilniaus rajono, Avižienių seniūnijos, Lindiniškių k. Riešės, Ilgosios, Lindiniškių ir Liepų gatvėms kapitališkai remontuoti</t>
  </si>
  <si>
    <t xml:space="preserve">Vilniaus rajono, Mickūnų seniūnijos,  Gailiūnų g. Gailiūnų k., Riterių g. Gailiūnų k., ir kelio Nr. VL2016 Kairėnai-Paliuliškės kapitalinis remontas </t>
  </si>
  <si>
    <t>Asfaltbetonio dangos ir lietaus nuotekų įrengimas</t>
  </si>
  <si>
    <t>Pagirių seniūnijos, Pagirių k. vietinės reikšmės privažiuojamajam keliui nuo valstybinės reikšmės krašto kelio Nr. 202 Vaidotai–Baltoji Vokė, kuriam suteiktas Durpių gatvės pavadinimas, iki Pagirių pramonės parko tiesti</t>
  </si>
  <si>
    <t>Vilniaus rajono, Riešės seniūnijos, Liubavo kaimo, Malūno gatvės kapitalinis remontas</t>
  </si>
  <si>
    <t>Grindinio dangos bei apšvietimo įrengimas</t>
  </si>
  <si>
    <t>03.01.02.23</t>
  </si>
  <si>
    <t xml:space="preserve"> </t>
  </si>
  <si>
    <t>2021-2023 METŲ VILNIAUS RAJONO SAVIVALDYBĖS EKONOMINIO KONKURENCINGUMO DIDINIMO PROGRAMOS  NR. 03 2021 METŲ ĮGYVENDINIMO ATASKAITA</t>
  </si>
  <si>
    <t>2021 m. planuotos išlaidos (pagal 2021-2023 m. SVP)</t>
  </si>
  <si>
    <t>Patvirtinti 2021 metų asignavimai (pagal 2022-2024 m. SVP)</t>
  </si>
  <si>
    <t xml:space="preserve">2021 metais panaudotos lėšos </t>
  </si>
  <si>
    <t>Vilniaus rajono savivaldybės tarybos                                                                                                                                                                                  2022 m. birželio 30 d.                                                                                                                                                                                       sprendimo Nr. T3-179                                                                                                                                                                                    Priedas Nr.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</si>
</sst>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4" x14ac:knownFonts="1">
    <font>
      <sz val="11"/>
      <color indexed="8"/>
      <name val="Calibri"/>
      <family val="2"/>
      <charset val="186"/>
    </font>
    <font>
      <sz val="9"/>
      <name val="Calibri"/>
      <family val="2"/>
    </font>
    <font>
      <b/>
      <sz val="11"/>
      <name val="Calibri"/>
      <family val="2"/>
    </font>
    <font>
      <b/>
      <sz val="8"/>
      <name val="Calibri"/>
      <family val="2"/>
    </font>
    <font>
      <sz val="8"/>
      <name val="Calibri"/>
      <family val="2"/>
    </font>
    <font>
      <b/>
      <sz val="9"/>
      <name val="Calibri"/>
      <family val="2"/>
    </font>
    <font>
      <sz val="7"/>
      <name val="Calibri"/>
      <family val="2"/>
    </font>
    <font>
      <b/>
      <sz val="8"/>
      <name val="Calibri"/>
      <family val="2"/>
      <scheme val="minor"/>
    </font>
    <font>
      <sz val="8"/>
      <name val="Calibri"/>
      <family val="2"/>
      <scheme val="minor"/>
    </font>
    <font>
      <sz val="8"/>
      <color theme="1"/>
      <name val="Calibri"/>
      <family val="2"/>
      <scheme val="minor"/>
    </font>
    <font>
      <sz val="9"/>
      <name val="Calibri"/>
      <family val="2"/>
      <charset val="186"/>
      <scheme val="minor"/>
    </font>
    <font>
      <sz val="8"/>
      <name val="Calibri"/>
      <family val="2"/>
      <charset val="186"/>
      <scheme val="minor"/>
    </font>
    <font>
      <sz val="10"/>
      <color theme="1"/>
      <name val="Times New Roman"/>
      <family val="1"/>
      <charset val="186"/>
    </font>
    <font>
      <b/>
      <sz val="10"/>
      <color theme="1"/>
      <name val="Times New Roman"/>
      <family val="1"/>
      <charset val="186"/>
    </font>
  </fonts>
  <fills count="8">
    <fill>
      <patternFill patternType="none"/>
    </fill>
    <fill>
      <patternFill patternType="gray125"/>
    </fill>
    <fill>
      <patternFill patternType="solid">
        <fgColor rgb="FFFFCC00"/>
        <bgColor indexed="64"/>
      </patternFill>
    </fill>
    <fill>
      <patternFill patternType="solid">
        <fgColor rgb="FFFFFF99"/>
        <bgColor indexed="64"/>
      </patternFill>
    </fill>
    <fill>
      <patternFill patternType="solid">
        <fgColor rgb="FFFF9900"/>
        <bgColor indexed="64"/>
      </patternFill>
    </fill>
    <fill>
      <patternFill patternType="solid">
        <fgColor rgb="FFFFAA00"/>
        <bgColor indexed="64"/>
      </patternFill>
    </fill>
    <fill>
      <patternFill patternType="solid">
        <fgColor rgb="FFFF8800"/>
        <bgColor indexed="64"/>
      </patternFill>
    </fill>
    <fill>
      <patternFill patternType="solid">
        <fgColor theme="0"/>
        <bgColor indexed="64"/>
      </patternFill>
    </fill>
  </fills>
  <borders count="34">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medium">
        <color indexed="0"/>
      </left>
      <right style="medium">
        <color indexed="0"/>
      </right>
      <top style="medium">
        <color indexed="0"/>
      </top>
      <bottom style="thin">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hair">
        <color indexed="0"/>
      </right>
      <top style="thin">
        <color indexed="0"/>
      </top>
      <bottom style="hair">
        <color indexed="0"/>
      </bottom>
      <diagonal/>
    </border>
    <border>
      <left style="hair">
        <color indexed="0"/>
      </left>
      <right style="thin">
        <color indexed="0"/>
      </right>
      <top style="thin">
        <color indexed="0"/>
      </top>
      <bottom style="hair">
        <color indexed="0"/>
      </bottom>
      <diagonal/>
    </border>
    <border>
      <left style="thin">
        <color indexed="0"/>
      </left>
      <right style="thin">
        <color indexed="0"/>
      </right>
      <top style="hair">
        <color indexed="0"/>
      </top>
      <bottom style="thin">
        <color indexed="0"/>
      </bottom>
      <diagonal/>
    </border>
    <border>
      <left style="medium">
        <color indexed="0"/>
      </left>
      <right style="thin">
        <color indexed="0"/>
      </right>
      <top style="thin">
        <color indexed="0"/>
      </top>
      <bottom style="medium">
        <color indexed="0"/>
      </bottom>
      <diagonal/>
    </border>
    <border>
      <left style="medium">
        <color indexed="0"/>
      </left>
      <right style="thin">
        <color indexed="0"/>
      </right>
      <top style="thin">
        <color indexed="0"/>
      </top>
      <bottom/>
      <diagonal/>
    </border>
    <border>
      <left style="thin">
        <color indexed="0"/>
      </left>
      <right style="thin">
        <color indexed="0"/>
      </right>
      <top style="thin">
        <color indexed="0"/>
      </top>
      <bottom style="medium">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style="medium">
        <color indexed="0"/>
      </bottom>
      <diagonal/>
    </border>
    <border>
      <left style="medium">
        <color indexed="0"/>
      </left>
      <right style="thin">
        <color indexed="0"/>
      </right>
      <top style="medium">
        <color indexed="0"/>
      </top>
      <bottom style="medium">
        <color indexed="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0"/>
      </bottom>
      <diagonal/>
    </border>
    <border>
      <left/>
      <right/>
      <top style="thin">
        <color indexed="0"/>
      </top>
      <bottom/>
      <diagonal/>
    </border>
    <border>
      <left style="thin">
        <color indexed="0"/>
      </left>
      <right style="thin">
        <color indexed="0"/>
      </right>
      <top style="medium">
        <color indexed="0"/>
      </top>
      <bottom/>
      <diagonal/>
    </border>
    <border>
      <left style="thin">
        <color indexed="0"/>
      </left>
      <right/>
      <top style="medium">
        <color indexed="0"/>
      </top>
      <bottom/>
      <diagonal/>
    </border>
    <border>
      <left style="thin">
        <color indexed="0"/>
      </left>
      <right style="thin">
        <color indexed="0"/>
      </right>
      <top/>
      <bottom style="thin">
        <color indexed="0"/>
      </bottom>
      <diagonal/>
    </border>
    <border>
      <left style="thin">
        <color indexed="0"/>
      </left>
      <right style="thin">
        <color indexed="0"/>
      </right>
      <top/>
      <bottom/>
      <diagonal/>
    </border>
    <border>
      <left style="thin">
        <color indexed="0"/>
      </left>
      <right style="thin">
        <color indexed="0"/>
      </right>
      <top/>
      <bottom style="thin">
        <color indexed="64"/>
      </bottom>
      <diagonal/>
    </border>
    <border>
      <left style="thin">
        <color indexed="0"/>
      </left>
      <right style="medium">
        <color indexed="0"/>
      </right>
      <top/>
      <bottom style="thin">
        <color indexed="0"/>
      </bottom>
      <diagonal/>
    </border>
    <border>
      <left style="thin">
        <color indexed="0"/>
      </left>
      <right/>
      <top/>
      <bottom/>
      <diagonal/>
    </border>
    <border>
      <left style="thin">
        <color indexed="0"/>
      </left>
      <right style="medium">
        <color indexed="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1">
    <xf numFmtId="0" fontId="0" fillId="0" borderId="0"/>
    <xf numFmtId="0" fontId="1" fillId="0" borderId="0">
      <alignment vertical="top" wrapText="1"/>
    </xf>
    <xf numFmtId="0" fontId="2" fillId="0" borderId="0">
      <alignment horizontal="left" vertical="center" wrapText="1"/>
    </xf>
    <xf numFmtId="0" fontId="2" fillId="0" borderId="0">
      <alignment horizontal="center" vertical="center" wrapText="1"/>
    </xf>
    <xf numFmtId="0" fontId="3" fillId="2" borderId="1">
      <alignment horizontal="center" vertical="center" textRotation="90" wrapText="1"/>
    </xf>
    <xf numFmtId="0" fontId="4" fillId="3" borderId="2">
      <alignment horizontal="center" vertical="center" textRotation="90" wrapText="1"/>
    </xf>
    <xf numFmtId="0" fontId="5" fillId="4" borderId="2">
      <alignment horizontal="center" vertical="center" wrapText="1"/>
    </xf>
    <xf numFmtId="0" fontId="1" fillId="4" borderId="2">
      <alignment horizontal="center" vertical="center" wrapText="1"/>
    </xf>
    <xf numFmtId="0" fontId="1" fillId="4" borderId="2">
      <alignment horizontal="center" vertical="center" textRotation="90" wrapText="1"/>
    </xf>
    <xf numFmtId="0" fontId="1" fillId="4" borderId="2">
      <alignment horizontal="center" vertical="center" wrapText="1"/>
    </xf>
    <xf numFmtId="0" fontId="1" fillId="4" borderId="2">
      <alignment horizontal="center" vertical="center" wrapText="1"/>
    </xf>
    <xf numFmtId="0" fontId="5" fillId="5" borderId="3">
      <alignment horizontal="center" vertical="center" wrapText="1"/>
    </xf>
    <xf numFmtId="0" fontId="3" fillId="6" borderId="3">
      <alignment horizontal="center" vertical="center" wrapText="1"/>
    </xf>
    <xf numFmtId="0" fontId="4" fillId="2" borderId="4">
      <alignment horizontal="center" vertical="center" wrapText="1"/>
    </xf>
    <xf numFmtId="0" fontId="4" fillId="2" borderId="5">
      <alignment horizontal="center" vertical="center" wrapText="1"/>
    </xf>
    <xf numFmtId="0" fontId="4" fillId="6" borderId="5">
      <alignment horizontal="center" vertical="center" wrapText="1"/>
    </xf>
    <xf numFmtId="0" fontId="4" fillId="5" borderId="4">
      <alignment horizontal="center" vertical="center" wrapText="1"/>
    </xf>
    <xf numFmtId="0" fontId="4" fillId="5" borderId="6">
      <alignment horizontal="center" vertical="center" wrapText="1"/>
    </xf>
    <xf numFmtId="0" fontId="1" fillId="2" borderId="5">
      <alignment horizontal="center" vertical="center" wrapText="1"/>
    </xf>
    <xf numFmtId="0" fontId="1" fillId="2" borderId="5">
      <alignment horizontal="center" vertical="center" wrapText="1"/>
    </xf>
    <xf numFmtId="0" fontId="1" fillId="2" borderId="5">
      <alignment horizontal="center" vertical="center" wrapText="1"/>
    </xf>
    <xf numFmtId="0" fontId="4" fillId="2" borderId="5">
      <alignment horizontal="center" vertical="center" wrapText="1"/>
    </xf>
    <xf numFmtId="0" fontId="4" fillId="4" borderId="5">
      <alignment horizontal="center" vertical="center" wrapText="1"/>
    </xf>
    <xf numFmtId="0" fontId="4" fillId="5" borderId="6">
      <alignment horizontal="center" vertical="center" wrapText="1"/>
    </xf>
    <xf numFmtId="0" fontId="4" fillId="2" borderId="7">
      <alignment horizontal="left" vertical="center" wrapText="1"/>
    </xf>
    <xf numFmtId="0" fontId="4" fillId="2" borderId="8">
      <alignment horizontal="right" vertical="center" wrapText="1"/>
    </xf>
    <xf numFmtId="0" fontId="4" fillId="2" borderId="5">
      <alignment horizontal="center" vertical="center"/>
    </xf>
    <xf numFmtId="0" fontId="4" fillId="2" borderId="9">
      <alignment horizontal="center" vertical="center" wrapText="1"/>
    </xf>
    <xf numFmtId="0" fontId="4" fillId="5" borderId="4">
      <alignment horizontal="center" vertical="center" wrapText="1"/>
    </xf>
    <xf numFmtId="0" fontId="6" fillId="0" borderId="10">
      <alignment horizontal="center" vertical="center" wrapText="1"/>
    </xf>
    <xf numFmtId="0" fontId="6" fillId="0" borderId="12">
      <alignment horizontal="center" vertical="center" wrapText="1"/>
    </xf>
    <xf numFmtId="0" fontId="6" fillId="0" borderId="14">
      <alignment horizontal="center" vertical="center" wrapText="1"/>
    </xf>
    <xf numFmtId="0" fontId="4" fillId="2" borderId="15">
      <alignment horizontal="center" vertical="center" wrapText="1"/>
    </xf>
    <xf numFmtId="0" fontId="4" fillId="3" borderId="5">
      <alignment horizontal="center" vertical="center" wrapText="1"/>
    </xf>
    <xf numFmtId="0" fontId="4" fillId="0" borderId="5">
      <alignment horizontal="center" vertical="center" wrapText="1"/>
    </xf>
    <xf numFmtId="0" fontId="4" fillId="0" borderId="5">
      <alignment horizontal="left" vertical="center" wrapText="1"/>
    </xf>
    <xf numFmtId="0" fontId="4" fillId="0" borderId="4">
      <alignment horizontal="left" vertical="center" wrapText="1"/>
    </xf>
    <xf numFmtId="0" fontId="4" fillId="0" borderId="7">
      <alignment horizontal="center" vertical="center" wrapText="1"/>
    </xf>
    <xf numFmtId="0" fontId="4" fillId="0" borderId="8">
      <alignment horizontal="center" vertical="center" wrapText="1"/>
    </xf>
    <xf numFmtId="0" fontId="4" fillId="0" borderId="4">
      <alignment horizontal="right" vertical="center" wrapText="1"/>
    </xf>
    <xf numFmtId="0" fontId="4" fillId="0" borderId="6">
      <alignment horizontal="right" vertical="center" wrapText="1"/>
    </xf>
    <xf numFmtId="0" fontId="4" fillId="3" borderId="5">
      <alignment horizontal="right" vertical="center" wrapText="1"/>
    </xf>
    <xf numFmtId="0" fontId="3" fillId="3" borderId="5">
      <alignment horizontal="center" vertical="center" wrapText="1"/>
    </xf>
    <xf numFmtId="0" fontId="4" fillId="3" borderId="4">
      <alignment horizontal="left" vertical="center" wrapText="1"/>
    </xf>
    <xf numFmtId="0" fontId="4" fillId="3" borderId="5">
      <alignment horizontal="center" vertical="center" wrapText="1"/>
    </xf>
    <xf numFmtId="0" fontId="4" fillId="3" borderId="7">
      <alignment horizontal="center" vertical="center" wrapText="1"/>
    </xf>
    <xf numFmtId="0" fontId="4" fillId="3" borderId="8">
      <alignment horizontal="center" vertical="center" wrapText="1"/>
    </xf>
    <xf numFmtId="0" fontId="4" fillId="3" borderId="4">
      <alignment horizontal="right" vertical="center" wrapText="1"/>
    </xf>
    <xf numFmtId="0" fontId="4" fillId="3" borderId="6">
      <alignment horizontal="right" vertical="center" wrapText="1"/>
    </xf>
    <xf numFmtId="0" fontId="3" fillId="0" borderId="6">
      <alignment horizontal="left" vertical="center" wrapText="1"/>
    </xf>
    <xf numFmtId="0" fontId="3" fillId="2" borderId="12">
      <alignment horizontal="center" vertical="center" wrapText="1"/>
    </xf>
    <xf numFmtId="0" fontId="4" fillId="2" borderId="12">
      <alignment horizontal="right" vertical="center" wrapText="1"/>
    </xf>
    <xf numFmtId="0" fontId="4" fillId="2" borderId="4">
      <alignment horizontal="left" vertical="center" wrapText="1"/>
    </xf>
    <xf numFmtId="0" fontId="4" fillId="2" borderId="5">
      <alignment horizontal="center" vertical="center" wrapText="1"/>
    </xf>
    <xf numFmtId="0" fontId="4" fillId="2" borderId="7">
      <alignment horizontal="center" vertical="center" wrapText="1"/>
    </xf>
    <xf numFmtId="0" fontId="4" fillId="2" borderId="8">
      <alignment horizontal="center" vertical="center" wrapText="1"/>
    </xf>
    <xf numFmtId="0" fontId="4" fillId="2" borderId="4">
      <alignment horizontal="right" vertical="center" wrapText="1"/>
    </xf>
    <xf numFmtId="0" fontId="4" fillId="2" borderId="6">
      <alignment horizontal="right" vertical="center" wrapText="1"/>
    </xf>
    <xf numFmtId="0" fontId="1" fillId="0" borderId="0">
      <alignment horizontal="center" vertical="center" wrapText="1"/>
    </xf>
    <xf numFmtId="0" fontId="1" fillId="0" borderId="18">
      <alignment horizontal="center" vertical="center" wrapText="1"/>
    </xf>
    <xf numFmtId="0" fontId="4" fillId="0" borderId="19">
      <alignment horizontal="center" vertical="center" wrapText="1"/>
    </xf>
  </cellStyleXfs>
  <cellXfs count="60">
    <xf numFmtId="0" fontId="0" fillId="0" borderId="0" xfId="0"/>
    <xf numFmtId="0" fontId="1" fillId="0" borderId="0" xfId="1">
      <alignment vertical="top" wrapText="1"/>
    </xf>
    <xf numFmtId="0" fontId="8" fillId="0" borderId="11" xfId="29" applyFont="1" applyBorder="1">
      <alignment horizontal="center" vertical="center" wrapText="1"/>
    </xf>
    <xf numFmtId="0" fontId="8" fillId="0" borderId="13" xfId="30" applyFont="1" applyBorder="1">
      <alignment horizontal="center" vertical="center" wrapText="1"/>
    </xf>
    <xf numFmtId="164" fontId="7" fillId="3" borderId="16" xfId="42" applyNumberFormat="1" applyFont="1" applyBorder="1">
      <alignment horizontal="center" vertical="center" wrapText="1"/>
    </xf>
    <xf numFmtId="164" fontId="7" fillId="3" borderId="17" xfId="42" applyNumberFormat="1" applyFont="1" applyBorder="1">
      <alignment horizontal="center" vertical="center" wrapText="1"/>
    </xf>
    <xf numFmtId="164" fontId="7" fillId="2" borderId="16" xfId="50" applyNumberFormat="1" applyFont="1" applyBorder="1">
      <alignment horizontal="center" vertical="center" wrapText="1"/>
    </xf>
    <xf numFmtId="0" fontId="8" fillId="7" borderId="16" xfId="34" applyFont="1" applyFill="1" applyBorder="1">
      <alignment horizontal="center" vertical="center" wrapText="1"/>
    </xf>
    <xf numFmtId="164" fontId="8" fillId="7" borderId="16" xfId="34" applyNumberFormat="1" applyFont="1" applyFill="1" applyBorder="1">
      <alignment horizontal="center" vertical="center" wrapText="1"/>
    </xf>
    <xf numFmtId="0" fontId="8" fillId="7" borderId="16" xfId="35" applyFont="1" applyFill="1" applyBorder="1" applyAlignment="1">
      <alignment horizontal="center" vertical="center" wrapText="1"/>
    </xf>
    <xf numFmtId="0" fontId="11" fillId="7" borderId="17" xfId="34" applyFont="1" applyFill="1" applyBorder="1">
      <alignment horizontal="center" vertical="center" wrapText="1"/>
    </xf>
    <xf numFmtId="0" fontId="9" fillId="7" borderId="16" xfId="0" applyFont="1" applyFill="1" applyBorder="1" applyAlignment="1">
      <alignment horizontal="center" vertical="center" wrapText="1"/>
    </xf>
    <xf numFmtId="0" fontId="9" fillId="7" borderId="16" xfId="35" applyFont="1" applyFill="1" applyBorder="1" applyAlignment="1">
      <alignment horizontal="center" vertical="center" wrapText="1"/>
    </xf>
    <xf numFmtId="164" fontId="8" fillId="0" borderId="16" xfId="34" applyNumberFormat="1" applyFont="1" applyFill="1" applyBorder="1">
      <alignment horizontal="center" vertical="center" wrapText="1"/>
    </xf>
    <xf numFmtId="164" fontId="9" fillId="7" borderId="16" xfId="0" applyNumberFormat="1" applyFont="1" applyFill="1" applyBorder="1" applyAlignment="1">
      <alignment horizontal="center" vertical="center" wrapText="1"/>
    </xf>
    <xf numFmtId="0" fontId="8" fillId="7" borderId="17" xfId="35" applyFont="1" applyFill="1" applyBorder="1" applyAlignment="1">
      <alignment horizontal="center" vertical="center" wrapText="1"/>
    </xf>
    <xf numFmtId="0" fontId="8" fillId="0" borderId="16" xfId="34" applyFont="1" applyFill="1" applyBorder="1">
      <alignment horizontal="center" vertical="center" wrapText="1"/>
    </xf>
    <xf numFmtId="0" fontId="8" fillId="0" borderId="16" xfId="35" applyFont="1" applyFill="1" applyBorder="1" applyAlignment="1">
      <alignment horizontal="center" vertical="center" wrapText="1"/>
    </xf>
    <xf numFmtId="0" fontId="8" fillId="7" borderId="17" xfId="34" applyFont="1" applyFill="1" applyBorder="1">
      <alignment horizontal="center" vertical="center" wrapText="1"/>
    </xf>
    <xf numFmtId="0" fontId="9" fillId="7" borderId="17" xfId="0" applyFont="1" applyFill="1" applyBorder="1" applyAlignment="1">
      <alignment horizontal="center" vertical="center" wrapText="1"/>
    </xf>
    <xf numFmtId="164" fontId="8" fillId="7" borderId="17" xfId="34" applyNumberFormat="1" applyFont="1" applyFill="1" applyBorder="1">
      <alignment horizontal="center" vertical="center" wrapText="1"/>
    </xf>
    <xf numFmtId="0" fontId="12" fillId="0" borderId="0" xfId="0" applyFont="1" applyAlignment="1">
      <alignment vertical="center" wrapText="1"/>
    </xf>
    <xf numFmtId="0" fontId="0" fillId="0" borderId="0" xfId="0" applyAlignment="1">
      <alignment vertical="center" wrapText="1"/>
    </xf>
    <xf numFmtId="0" fontId="1" fillId="0" borderId="0" xfId="1" applyBorder="1">
      <alignment vertical="top" wrapText="1"/>
    </xf>
    <xf numFmtId="0" fontId="1" fillId="0" borderId="0" xfId="59" applyBorder="1">
      <alignment horizontal="center" vertical="center" wrapText="1"/>
    </xf>
    <xf numFmtId="0" fontId="7" fillId="2" borderId="1" xfId="4" applyFont="1">
      <alignment horizontal="center" vertical="center" textRotation="90" wrapText="1"/>
    </xf>
    <xf numFmtId="0" fontId="8" fillId="3" borderId="2" xfId="5" applyFont="1">
      <alignment horizontal="center" vertical="center" textRotation="90" wrapText="1"/>
    </xf>
    <xf numFmtId="0" fontId="7" fillId="4" borderId="2" xfId="6" applyFont="1">
      <alignment horizontal="center" vertical="center" wrapText="1"/>
    </xf>
    <xf numFmtId="0" fontId="10" fillId="4" borderId="20" xfId="7" applyFont="1" applyBorder="1">
      <alignment horizontal="center" vertical="center" wrapText="1"/>
    </xf>
    <xf numFmtId="0" fontId="10" fillId="4" borderId="22" xfId="7" applyFont="1" applyBorder="1">
      <alignment horizontal="center" vertical="center" wrapText="1"/>
    </xf>
    <xf numFmtId="0" fontId="8" fillId="2" borderId="5" xfId="18" applyFont="1">
      <alignment horizontal="center" vertical="center" wrapText="1"/>
    </xf>
    <xf numFmtId="0" fontId="8" fillId="2" borderId="5" xfId="19" applyFont="1">
      <alignment horizontal="center" vertical="center" wrapText="1"/>
    </xf>
    <xf numFmtId="0" fontId="8" fillId="2" borderId="5" xfId="20" applyFont="1">
      <alignment horizontal="center" vertical="center" wrapText="1"/>
    </xf>
    <xf numFmtId="0" fontId="8" fillId="3" borderId="16" xfId="41" applyFont="1" applyBorder="1" applyAlignment="1">
      <alignment horizontal="center" vertical="center" wrapText="1"/>
    </xf>
    <xf numFmtId="0" fontId="12" fillId="0" borderId="0" xfId="0" applyFont="1" applyAlignment="1">
      <alignment vertical="center" wrapText="1"/>
    </xf>
    <xf numFmtId="0" fontId="0" fillId="0" borderId="0" xfId="0" applyAlignment="1">
      <alignment vertical="center" wrapText="1"/>
    </xf>
    <xf numFmtId="0" fontId="4" fillId="0" borderId="0" xfId="60" applyBorder="1">
      <alignment horizontal="center" vertical="center" wrapText="1"/>
    </xf>
    <xf numFmtId="0" fontId="8" fillId="3" borderId="16" xfId="33" applyFont="1" applyBorder="1">
      <alignment horizontal="center" vertical="center" wrapText="1"/>
    </xf>
    <xf numFmtId="0" fontId="10" fillId="4" borderId="20" xfId="8" applyFont="1" applyBorder="1">
      <alignment horizontal="center" vertical="center" textRotation="90" wrapText="1"/>
    </xf>
    <xf numFmtId="0" fontId="10" fillId="4" borderId="23" xfId="8" applyFont="1" applyBorder="1">
      <alignment horizontal="center" vertical="center" textRotation="90" wrapText="1"/>
    </xf>
    <xf numFmtId="0" fontId="10" fillId="4" borderId="24" xfId="8" applyFont="1" applyBorder="1">
      <alignment horizontal="center" vertical="center" textRotation="90" wrapText="1"/>
    </xf>
    <xf numFmtId="0" fontId="11" fillId="4" borderId="23" xfId="22" applyFont="1" applyBorder="1" applyAlignment="1">
      <alignment horizontal="center" vertical="center" wrapText="1"/>
    </xf>
    <xf numFmtId="0" fontId="11" fillId="4" borderId="22" xfId="22" applyFont="1" applyBorder="1" applyAlignment="1">
      <alignment horizontal="center" vertical="center" wrapText="1"/>
    </xf>
    <xf numFmtId="0" fontId="11" fillId="4" borderId="27" xfId="22" applyFont="1" applyBorder="1" applyAlignment="1">
      <alignment horizontal="center" vertical="center" wrapText="1"/>
    </xf>
    <xf numFmtId="0" fontId="11" fillId="4" borderId="25" xfId="22" applyFont="1" applyBorder="1" applyAlignment="1">
      <alignment horizontal="center" vertical="center" wrapText="1"/>
    </xf>
    <xf numFmtId="0" fontId="11" fillId="2" borderId="13" xfId="21" applyFont="1" applyBorder="1">
      <alignment horizontal="center" vertical="center" wrapText="1"/>
    </xf>
    <xf numFmtId="0" fontId="11" fillId="2" borderId="24" xfId="21" applyFont="1" applyBorder="1">
      <alignment horizontal="center" vertical="center" wrapText="1"/>
    </xf>
    <xf numFmtId="0" fontId="10" fillId="4" borderId="21" xfId="8" applyFont="1" applyBorder="1">
      <alignment horizontal="center" vertical="center" textRotation="90" wrapText="1"/>
    </xf>
    <xf numFmtId="0" fontId="10" fillId="4" borderId="26" xfId="8" applyFont="1" applyBorder="1">
      <alignment horizontal="center" vertical="center" textRotation="90" wrapText="1"/>
    </xf>
    <xf numFmtId="0" fontId="10" fillId="4" borderId="28" xfId="10" applyFont="1" applyBorder="1">
      <alignment horizontal="center" vertical="center" wrapText="1"/>
    </xf>
    <xf numFmtId="0" fontId="10" fillId="4" borderId="29" xfId="10" applyFont="1" applyBorder="1">
      <alignment horizontal="center" vertical="center" wrapText="1"/>
    </xf>
    <xf numFmtId="0" fontId="10" fillId="4" borderId="30" xfId="10" applyFont="1" applyBorder="1">
      <alignment horizontal="center" vertical="center" wrapText="1"/>
    </xf>
    <xf numFmtId="0" fontId="10" fillId="4" borderId="31" xfId="10" applyFont="1" applyBorder="1">
      <alignment horizontal="center" vertical="center" wrapText="1"/>
    </xf>
    <xf numFmtId="0" fontId="10" fillId="4" borderId="32" xfId="10" applyFont="1" applyBorder="1">
      <alignment horizontal="center" vertical="center" wrapText="1"/>
    </xf>
    <xf numFmtId="0" fontId="10" fillId="4" borderId="33" xfId="10" applyFont="1" applyBorder="1">
      <alignment horizontal="center" vertical="center" wrapText="1"/>
    </xf>
    <xf numFmtId="0" fontId="13" fillId="0" borderId="0" xfId="0" applyFont="1" applyAlignment="1">
      <alignment horizontal="center" vertical="center" wrapText="1"/>
    </xf>
    <xf numFmtId="0" fontId="12" fillId="0" borderId="0" xfId="0" applyFont="1" applyAlignment="1">
      <alignment horizontal="center" vertical="center" wrapText="1"/>
    </xf>
    <xf numFmtId="0" fontId="8" fillId="2" borderId="16" xfId="51" applyFont="1" applyBorder="1" applyAlignment="1">
      <alignment horizontal="center" vertical="center" wrapText="1"/>
    </xf>
    <xf numFmtId="0" fontId="1" fillId="0" borderId="0" xfId="58">
      <alignment horizontal="center" vertical="center" wrapText="1"/>
    </xf>
    <xf numFmtId="0" fontId="8" fillId="2" borderId="16" xfId="32" applyFont="1" applyBorder="1">
      <alignment horizontal="center" vertical="center" wrapText="1"/>
    </xf>
  </cellXfs>
  <cellStyles count="61">
    <cellStyle name="Default" xfId="1" xr:uid="{00000000-0005-0000-0000-000000000000}"/>
    <cellStyle name="Įprastas" xfId="0" builtinId="0"/>
    <cellStyle name="Plm10Confirm" xfId="58" xr:uid="{00000000-0005-0000-0000-000002000000}"/>
    <cellStyle name="Plm10ConfirmA" xfId="59" xr:uid="{00000000-0005-0000-0000-000003000000}"/>
    <cellStyle name="Plm10ConfirmB" xfId="60" xr:uid="{00000000-0005-0000-0000-000004000000}"/>
    <cellStyle name="Plm10HdrLine" xfId="2" xr:uid="{00000000-0005-0000-0000-000005000000}"/>
    <cellStyle name="SvsDataLeaf" xfId="34" xr:uid="{00000000-0005-0000-0000-000006000000}"/>
    <cellStyle name="SvsDataLeafCrtEnd" xfId="38" xr:uid="{00000000-0005-0000-0000-000007000000}"/>
    <cellStyle name="SvsDataLeafCrtName" xfId="36" xr:uid="{00000000-0005-0000-0000-000008000000}"/>
    <cellStyle name="SvsDataLeafCrtStart" xfId="37" xr:uid="{00000000-0005-0000-0000-000009000000}"/>
    <cellStyle name="SvsDataLeafDoer" xfId="40" xr:uid="{00000000-0005-0000-0000-00000A000000}"/>
    <cellStyle name="SvsDataLeafDoerIns" xfId="49" xr:uid="{00000000-0005-0000-0000-00000B000000}"/>
    <cellStyle name="SvsDataLeafLeft" xfId="35" xr:uid="{00000000-0005-0000-0000-00000C000000}"/>
    <cellStyle name="SvsDataLeafOwner" xfId="39" xr:uid="{00000000-0005-0000-0000-00000D000000}"/>
    <cellStyle name="SvsDataLvl1" xfId="32" xr:uid="{00000000-0005-0000-0000-00000E000000}"/>
    <cellStyle name="SvsDataLvl1CrtEnd" xfId="55" xr:uid="{00000000-0005-0000-0000-00000F000000}"/>
    <cellStyle name="SvsDataLvl1CrtName" xfId="52" xr:uid="{00000000-0005-0000-0000-000010000000}"/>
    <cellStyle name="SvsDataLvl1CrtStart" xfId="54" xr:uid="{00000000-0005-0000-0000-000011000000}"/>
    <cellStyle name="SvsDataLvl1Default" xfId="53" xr:uid="{00000000-0005-0000-0000-000012000000}"/>
    <cellStyle name="SvsDataLvl1Doer" xfId="57" xr:uid="{00000000-0005-0000-0000-000013000000}"/>
    <cellStyle name="SvsDataLvl1Owner" xfId="56" xr:uid="{00000000-0005-0000-0000-000014000000}"/>
    <cellStyle name="SvsDataLvl1Summary" xfId="51" xr:uid="{00000000-0005-0000-0000-000015000000}"/>
    <cellStyle name="SvsDataLvl1SummFin" xfId="50" xr:uid="{00000000-0005-0000-0000-000016000000}"/>
    <cellStyle name="SvsDataLvl2" xfId="33" xr:uid="{00000000-0005-0000-0000-000017000000}"/>
    <cellStyle name="SvsDataLvl2CrtEnd" xfId="46" xr:uid="{00000000-0005-0000-0000-000018000000}"/>
    <cellStyle name="SvsDataLvl2CrtName" xfId="43" xr:uid="{00000000-0005-0000-0000-000019000000}"/>
    <cellStyle name="SvsDataLvl2CrtStart" xfId="45" xr:uid="{00000000-0005-0000-0000-00001A000000}"/>
    <cellStyle name="SvsDataLvl2Default" xfId="44" xr:uid="{00000000-0005-0000-0000-00001B000000}"/>
    <cellStyle name="SvsDataLvl2Doer" xfId="48" xr:uid="{00000000-0005-0000-0000-00001C000000}"/>
    <cellStyle name="SvsDataLvl2Owner" xfId="47" xr:uid="{00000000-0005-0000-0000-00001D000000}"/>
    <cellStyle name="SvsDataLvl2Summary" xfId="41" xr:uid="{00000000-0005-0000-0000-00001E000000}"/>
    <cellStyle name="SvsDataLvl2SummFin" xfId="42" xr:uid="{00000000-0005-0000-0000-00001F000000}"/>
    <cellStyle name="SvsHdrColnum" xfId="30" xr:uid="{00000000-0005-0000-0000-000020000000}"/>
    <cellStyle name="SvsHdrColnumFirst" xfId="29" xr:uid="{00000000-0005-0000-0000-000021000000}"/>
    <cellStyle name="SvsHdrColnumLast" xfId="31" xr:uid="{00000000-0005-0000-0000-000022000000}"/>
    <cellStyle name="SvsHdrCrt" xfId="11" xr:uid="{00000000-0005-0000-0000-000023000000}"/>
    <cellStyle name="SvsHdrCrtDates" xfId="15" xr:uid="{00000000-0005-0000-0000-000024000000}"/>
    <cellStyle name="SvsHdrCrtDescFields" xfId="14" xr:uid="{00000000-0005-0000-0000-000025000000}"/>
    <cellStyle name="SvsHdrCrtDiff" xfId="27" xr:uid="{00000000-0005-0000-0000-000026000000}"/>
    <cellStyle name="SvsHdrCrtEnd" xfId="25" xr:uid="{00000000-0005-0000-0000-000027000000}"/>
    <cellStyle name="SvsHdrCrtName" xfId="13" xr:uid="{00000000-0005-0000-0000-000028000000}"/>
    <cellStyle name="SvsHdrCrtStart" xfId="24" xr:uid="{00000000-0005-0000-0000-000029000000}"/>
    <cellStyle name="SvsHdrFin" xfId="22" xr:uid="{00000000-0005-0000-0000-00002A000000}"/>
    <cellStyle name="SvsHdrFinCurYear" xfId="9" xr:uid="{00000000-0005-0000-0000-00002B000000}"/>
    <cellStyle name="SvsHdrFinsalt" xfId="8" xr:uid="{00000000-0005-0000-0000-00002C000000}"/>
    <cellStyle name="SvsHdrFinSum" xfId="23" xr:uid="{00000000-0005-0000-0000-00002D000000}"/>
    <cellStyle name="SvsHdrFinTitle" xfId="10" xr:uid="{00000000-0005-0000-0000-00002E000000}"/>
    <cellStyle name="SvsHdrFinUom" xfId="26" xr:uid="{00000000-0005-0000-0000-00002F000000}"/>
    <cellStyle name="SvsHdrLeaf" xfId="6" xr:uid="{00000000-0005-0000-0000-000030000000}"/>
    <cellStyle name="SvsHdrLeafDesc" xfId="20" xr:uid="{00000000-0005-0000-0000-000031000000}"/>
    <cellStyle name="SvsHdrLeafName" xfId="19" xr:uid="{00000000-0005-0000-0000-000032000000}"/>
    <cellStyle name="SvsHdrLeafNr" xfId="18" xr:uid="{00000000-0005-0000-0000-000033000000}"/>
    <cellStyle name="SvsHdrLevelName1" xfId="4" xr:uid="{00000000-0005-0000-0000-000034000000}"/>
    <cellStyle name="SvsHdrLevelName2" xfId="5" xr:uid="{00000000-0005-0000-0000-000035000000}"/>
    <cellStyle name="SvsHdrPeriod" xfId="7" xr:uid="{00000000-0005-0000-0000-000036000000}"/>
    <cellStyle name="SvsHdrPeriodDates" xfId="21" xr:uid="{00000000-0005-0000-0000-000037000000}"/>
    <cellStyle name="SvsHdrRespDoer" xfId="17" xr:uid="{00000000-0005-0000-0000-000038000000}"/>
    <cellStyle name="SvsHdrRespHdr" xfId="12" xr:uid="{00000000-0005-0000-0000-000039000000}"/>
    <cellStyle name="SvsHdrRespOwner" xfId="16" xr:uid="{00000000-0005-0000-0000-00003A000000}"/>
    <cellStyle name="SvsHdrRespOwnerIns" xfId="28" xr:uid="{00000000-0005-0000-0000-00003B000000}"/>
    <cellStyle name="SvsHeader" xfId="3" xr:uid="{00000000-0005-0000-0000-00003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1"/>
  <sheetViews>
    <sheetView tabSelected="1" zoomScale="86" zoomScaleNormal="86" workbookViewId="0">
      <pane xSplit="2" ySplit="8" topLeftCell="C31" activePane="bottomRight" state="frozen"/>
      <selection pane="topRight" activeCell="C1" sqref="C1"/>
      <selection pane="bottomLeft" activeCell="A13" sqref="A13"/>
      <selection pane="bottomRight" activeCell="I2" sqref="I2"/>
    </sheetView>
  </sheetViews>
  <sheetFormatPr defaultColWidth="9.140625" defaultRowHeight="12" customHeight="1" x14ac:dyDescent="0.25"/>
  <cols>
    <col min="1" max="2" width="6.7109375" style="1" customWidth="1"/>
    <col min="3" max="3" width="11.42578125" style="1" customWidth="1"/>
    <col min="4" max="4" width="26.7109375" style="1" customWidth="1"/>
    <col min="5" max="5" width="19" style="1" customWidth="1"/>
    <col min="6" max="6" width="9.5703125" style="1" customWidth="1"/>
    <col min="7" max="7" width="5.7109375" style="1" customWidth="1"/>
    <col min="8" max="8" width="7.42578125" style="1" customWidth="1"/>
    <col min="9" max="11" width="10.28515625" style="1" bestFit="1" customWidth="1"/>
    <col min="12" max="16384" width="9.140625" style="1"/>
  </cols>
  <sheetData>
    <row r="1" spans="1:12" ht="15" customHeight="1" x14ac:dyDescent="0.25"/>
    <row r="2" spans="1:12" s="22" customFormat="1" ht="94.5" customHeight="1" x14ac:dyDescent="0.25">
      <c r="A2" s="21" t="s">
        <v>108</v>
      </c>
      <c r="B2" s="21"/>
      <c r="C2" s="21"/>
      <c r="D2" s="21"/>
      <c r="E2" s="21"/>
      <c r="F2" s="21"/>
      <c r="G2" s="21"/>
      <c r="H2" s="21"/>
      <c r="I2" s="21"/>
      <c r="J2" s="34" t="s">
        <v>113</v>
      </c>
      <c r="K2" s="35"/>
    </row>
    <row r="3" spans="1:12" s="22" customFormat="1" ht="39.75" customHeight="1" thickBot="1" x14ac:dyDescent="0.3">
      <c r="A3" s="55" t="s">
        <v>109</v>
      </c>
      <c r="B3" s="56"/>
      <c r="C3" s="56"/>
      <c r="D3" s="56"/>
      <c r="E3" s="56"/>
      <c r="F3" s="56"/>
      <c r="G3" s="56"/>
      <c r="H3" s="56"/>
      <c r="I3" s="56"/>
      <c r="J3" s="56"/>
      <c r="K3" s="56"/>
    </row>
    <row r="4" spans="1:12" ht="20.100000000000001" customHeight="1" thickBot="1" x14ac:dyDescent="0.3">
      <c r="A4" s="25" t="s">
        <v>0</v>
      </c>
      <c r="B4" s="26" t="s">
        <v>1</v>
      </c>
      <c r="C4" s="27" t="s">
        <v>2</v>
      </c>
      <c r="D4" s="27"/>
      <c r="E4" s="27"/>
      <c r="F4" s="28" t="s">
        <v>3</v>
      </c>
      <c r="G4" s="38" t="s">
        <v>4</v>
      </c>
      <c r="H4" s="47" t="s">
        <v>5</v>
      </c>
      <c r="I4" s="49"/>
      <c r="J4" s="50"/>
      <c r="K4" s="51"/>
      <c r="L4" s="23"/>
    </row>
    <row r="5" spans="1:12" ht="19.899999999999999" customHeight="1" thickBot="1" x14ac:dyDescent="0.3">
      <c r="A5" s="25"/>
      <c r="B5" s="26"/>
      <c r="C5" s="27"/>
      <c r="D5" s="27"/>
      <c r="E5" s="27"/>
      <c r="F5" s="29"/>
      <c r="G5" s="39"/>
      <c r="H5" s="48"/>
      <c r="I5" s="52"/>
      <c r="J5" s="53"/>
      <c r="K5" s="54"/>
    </row>
    <row r="6" spans="1:12" ht="24.75" customHeight="1" thickBot="1" x14ac:dyDescent="0.3">
      <c r="A6" s="25"/>
      <c r="B6" s="26"/>
      <c r="C6" s="30" t="s">
        <v>6</v>
      </c>
      <c r="D6" s="31" t="s">
        <v>7</v>
      </c>
      <c r="E6" s="32" t="s">
        <v>8</v>
      </c>
      <c r="F6" s="45" t="s">
        <v>89</v>
      </c>
      <c r="G6" s="39"/>
      <c r="H6" s="39"/>
      <c r="I6" s="41" t="s">
        <v>110</v>
      </c>
      <c r="J6" s="41" t="s">
        <v>111</v>
      </c>
      <c r="K6" s="43" t="s">
        <v>112</v>
      </c>
    </row>
    <row r="7" spans="1:12" ht="43.5" customHeight="1" x14ac:dyDescent="0.25">
      <c r="A7" s="25"/>
      <c r="B7" s="26"/>
      <c r="C7" s="30"/>
      <c r="D7" s="31"/>
      <c r="E7" s="32"/>
      <c r="F7" s="46"/>
      <c r="G7" s="40"/>
      <c r="H7" s="40"/>
      <c r="I7" s="42" t="s">
        <v>110</v>
      </c>
      <c r="J7" s="42" t="s">
        <v>111</v>
      </c>
      <c r="K7" s="44" t="s">
        <v>112</v>
      </c>
    </row>
    <row r="8" spans="1:12" ht="9.9499999999999993" customHeight="1" x14ac:dyDescent="0.25">
      <c r="A8" s="2">
        <v>1</v>
      </c>
      <c r="B8" s="3">
        <v>2</v>
      </c>
      <c r="C8" s="3">
        <v>3</v>
      </c>
      <c r="D8" s="3">
        <v>4</v>
      </c>
      <c r="E8" s="3">
        <v>5</v>
      </c>
      <c r="F8" s="3">
        <v>6</v>
      </c>
      <c r="G8" s="3">
        <v>7</v>
      </c>
      <c r="H8" s="3">
        <v>8</v>
      </c>
      <c r="I8" s="3">
        <v>10</v>
      </c>
      <c r="J8" s="3">
        <v>11</v>
      </c>
      <c r="K8" s="3">
        <v>12</v>
      </c>
    </row>
    <row r="9" spans="1:12" ht="57" customHeight="1" x14ac:dyDescent="0.25">
      <c r="A9" s="59" t="s">
        <v>9</v>
      </c>
      <c r="B9" s="37" t="s">
        <v>10</v>
      </c>
      <c r="C9" s="7" t="s">
        <v>11</v>
      </c>
      <c r="D9" s="9" t="s">
        <v>12</v>
      </c>
      <c r="E9" s="9" t="s">
        <v>13</v>
      </c>
      <c r="F9" s="10" t="s">
        <v>89</v>
      </c>
      <c r="G9" s="7" t="s">
        <v>14</v>
      </c>
      <c r="H9" s="7" t="s">
        <v>67</v>
      </c>
      <c r="I9" s="8">
        <v>6000</v>
      </c>
      <c r="J9" s="8">
        <v>5383.7</v>
      </c>
      <c r="K9" s="8">
        <v>3586.9</v>
      </c>
    </row>
    <row r="10" spans="1:12" ht="70.900000000000006" customHeight="1" x14ac:dyDescent="0.25">
      <c r="A10" s="59"/>
      <c r="B10" s="37"/>
      <c r="C10" s="7" t="s">
        <v>15</v>
      </c>
      <c r="D10" s="15" t="s">
        <v>55</v>
      </c>
      <c r="E10" s="15" t="s">
        <v>16</v>
      </c>
      <c r="F10" s="10" t="s">
        <v>89</v>
      </c>
      <c r="G10" s="7" t="s">
        <v>17</v>
      </c>
      <c r="H10" s="7" t="s">
        <v>67</v>
      </c>
      <c r="I10" s="8">
        <v>300</v>
      </c>
      <c r="J10" s="8">
        <v>362.4</v>
      </c>
      <c r="K10" s="8">
        <v>420.8</v>
      </c>
    </row>
    <row r="11" spans="1:12" ht="23.25" customHeight="1" x14ac:dyDescent="0.25">
      <c r="A11" s="59"/>
      <c r="B11" s="37"/>
      <c r="C11" s="33" t="s">
        <v>18</v>
      </c>
      <c r="D11" s="33"/>
      <c r="E11" s="33"/>
      <c r="F11" s="33"/>
      <c r="G11" s="33"/>
      <c r="H11" s="33"/>
      <c r="I11" s="4">
        <f>SUM(I9:I10)</f>
        <v>6300</v>
      </c>
      <c r="J11" s="4">
        <f>SUM(J9:J10)</f>
        <v>5746.0999999999995</v>
      </c>
      <c r="K11" s="4">
        <f>SUM(K9:K10)</f>
        <v>4007.7000000000003</v>
      </c>
    </row>
    <row r="12" spans="1:12" ht="45.75" customHeight="1" x14ac:dyDescent="0.25">
      <c r="A12" s="59"/>
      <c r="B12" s="37"/>
      <c r="C12" s="7" t="s">
        <v>20</v>
      </c>
      <c r="D12" s="9" t="s">
        <v>21</v>
      </c>
      <c r="E12" s="9" t="s">
        <v>22</v>
      </c>
      <c r="F12" s="10" t="s">
        <v>89</v>
      </c>
      <c r="G12" s="7" t="s">
        <v>23</v>
      </c>
      <c r="H12" s="7" t="s">
        <v>67</v>
      </c>
      <c r="I12" s="8">
        <v>15</v>
      </c>
      <c r="J12" s="8">
        <v>5</v>
      </c>
      <c r="K12" s="8">
        <v>0</v>
      </c>
    </row>
    <row r="13" spans="1:12" ht="44.25" customHeight="1" x14ac:dyDescent="0.25">
      <c r="A13" s="59"/>
      <c r="B13" s="37"/>
      <c r="C13" s="7" t="s">
        <v>25</v>
      </c>
      <c r="D13" s="12" t="s">
        <v>26</v>
      </c>
      <c r="E13" s="9" t="s">
        <v>27</v>
      </c>
      <c r="F13" s="10" t="s">
        <v>89</v>
      </c>
      <c r="G13" s="7" t="s">
        <v>17</v>
      </c>
      <c r="H13" s="7" t="s">
        <v>67</v>
      </c>
      <c r="I13" s="8">
        <v>0</v>
      </c>
      <c r="J13" s="8">
        <v>0</v>
      </c>
      <c r="K13" s="8">
        <v>0</v>
      </c>
    </row>
    <row r="14" spans="1:12" ht="46.9" customHeight="1" x14ac:dyDescent="0.25">
      <c r="A14" s="59"/>
      <c r="B14" s="37"/>
      <c r="C14" s="18" t="s">
        <v>56</v>
      </c>
      <c r="D14" s="12" t="s">
        <v>53</v>
      </c>
      <c r="E14" s="9" t="s">
        <v>54</v>
      </c>
      <c r="F14" s="10" t="s">
        <v>89</v>
      </c>
      <c r="G14" s="7" t="s">
        <v>17</v>
      </c>
      <c r="H14" s="7" t="s">
        <v>67</v>
      </c>
      <c r="I14" s="8">
        <v>0</v>
      </c>
      <c r="J14" s="8">
        <v>0</v>
      </c>
      <c r="K14" s="8">
        <v>0</v>
      </c>
    </row>
    <row r="15" spans="1:12" ht="75" customHeight="1" x14ac:dyDescent="0.25">
      <c r="A15" s="59"/>
      <c r="B15" s="37"/>
      <c r="C15" s="7" t="s">
        <v>63</v>
      </c>
      <c r="D15" s="12" t="s">
        <v>58</v>
      </c>
      <c r="E15" s="9" t="s">
        <v>24</v>
      </c>
      <c r="F15" s="10" t="s">
        <v>89</v>
      </c>
      <c r="G15" s="7" t="s">
        <v>17</v>
      </c>
      <c r="H15" s="7" t="s">
        <v>67</v>
      </c>
      <c r="I15" s="8">
        <v>501</v>
      </c>
      <c r="J15" s="8">
        <v>702.9</v>
      </c>
      <c r="K15" s="8">
        <v>690.2</v>
      </c>
    </row>
    <row r="16" spans="1:12" ht="15.75" customHeight="1" x14ac:dyDescent="0.25">
      <c r="A16" s="59"/>
      <c r="B16" s="37"/>
      <c r="C16" s="7" t="s">
        <v>64</v>
      </c>
      <c r="D16" s="12" t="s">
        <v>59</v>
      </c>
      <c r="E16" s="9" t="s">
        <v>27</v>
      </c>
      <c r="F16" s="10" t="s">
        <v>89</v>
      </c>
      <c r="G16" s="7" t="s">
        <v>17</v>
      </c>
      <c r="H16" s="7" t="s">
        <v>67</v>
      </c>
      <c r="I16" s="8">
        <v>150</v>
      </c>
      <c r="J16" s="8">
        <v>100.2</v>
      </c>
      <c r="K16" s="8">
        <v>100.2</v>
      </c>
    </row>
    <row r="17" spans="1:11" ht="57" customHeight="1" x14ac:dyDescent="0.25">
      <c r="A17" s="59"/>
      <c r="B17" s="37"/>
      <c r="C17" s="7" t="s">
        <v>65</v>
      </c>
      <c r="D17" s="9" t="s">
        <v>71</v>
      </c>
      <c r="E17" s="9" t="s">
        <v>19</v>
      </c>
      <c r="F17" s="10" t="s">
        <v>89</v>
      </c>
      <c r="G17" s="7" t="s">
        <v>17</v>
      </c>
      <c r="H17" s="7" t="s">
        <v>67</v>
      </c>
      <c r="I17" s="8">
        <v>6</v>
      </c>
      <c r="J17" s="8">
        <v>0</v>
      </c>
      <c r="K17" s="8">
        <v>0</v>
      </c>
    </row>
    <row r="18" spans="1:11" ht="45.75" customHeight="1" x14ac:dyDescent="0.25">
      <c r="A18" s="59"/>
      <c r="B18" s="37"/>
      <c r="C18" s="18" t="s">
        <v>66</v>
      </c>
      <c r="D18" s="15" t="s">
        <v>61</v>
      </c>
      <c r="E18" s="15" t="s">
        <v>22</v>
      </c>
      <c r="F18" s="10" t="s">
        <v>89</v>
      </c>
      <c r="G18" s="18" t="s">
        <v>62</v>
      </c>
      <c r="H18" s="18" t="s">
        <v>67</v>
      </c>
      <c r="I18" s="20">
        <v>0</v>
      </c>
      <c r="J18" s="20">
        <v>0</v>
      </c>
      <c r="K18" s="20">
        <v>0</v>
      </c>
    </row>
    <row r="19" spans="1:11" ht="45.75" customHeight="1" x14ac:dyDescent="0.25">
      <c r="A19" s="59"/>
      <c r="B19" s="37"/>
      <c r="C19" s="7" t="s">
        <v>77</v>
      </c>
      <c r="D19" s="9" t="s">
        <v>82</v>
      </c>
      <c r="E19" s="9" t="s">
        <v>93</v>
      </c>
      <c r="F19" s="10" t="s">
        <v>89</v>
      </c>
      <c r="G19" s="7" t="s">
        <v>62</v>
      </c>
      <c r="H19" s="7" t="s">
        <v>67</v>
      </c>
      <c r="I19" s="8">
        <v>150</v>
      </c>
      <c r="J19" s="8">
        <v>150</v>
      </c>
      <c r="K19" s="8">
        <v>150</v>
      </c>
    </row>
    <row r="20" spans="1:11" ht="109.5" customHeight="1" x14ac:dyDescent="0.25">
      <c r="A20" s="59"/>
      <c r="B20" s="37"/>
      <c r="C20" s="7" t="s">
        <v>78</v>
      </c>
      <c r="D20" s="9" t="s">
        <v>83</v>
      </c>
      <c r="E20" s="9" t="s">
        <v>92</v>
      </c>
      <c r="F20" s="10" t="s">
        <v>89</v>
      </c>
      <c r="G20" s="7" t="s">
        <v>62</v>
      </c>
      <c r="H20" s="7" t="s">
        <v>67</v>
      </c>
      <c r="I20" s="8">
        <v>0</v>
      </c>
      <c r="J20" s="8">
        <v>0</v>
      </c>
      <c r="K20" s="8">
        <v>0</v>
      </c>
    </row>
    <row r="21" spans="1:11" ht="88.9" customHeight="1" x14ac:dyDescent="0.25">
      <c r="A21" s="59"/>
      <c r="B21" s="37"/>
      <c r="C21" s="7" t="s">
        <v>79</v>
      </c>
      <c r="D21" s="9" t="s">
        <v>95</v>
      </c>
      <c r="E21" s="9" t="s">
        <v>94</v>
      </c>
      <c r="F21" s="10" t="s">
        <v>89</v>
      </c>
      <c r="G21" s="7" t="s">
        <v>62</v>
      </c>
      <c r="H21" s="7" t="s">
        <v>67</v>
      </c>
      <c r="I21" s="8">
        <v>285</v>
      </c>
      <c r="J21" s="8">
        <v>159.9</v>
      </c>
      <c r="K21" s="8">
        <v>159.80000000000001</v>
      </c>
    </row>
    <row r="22" spans="1:11" ht="45.75" customHeight="1" x14ac:dyDescent="0.25">
      <c r="A22" s="59"/>
      <c r="B22" s="37"/>
      <c r="C22" s="7" t="s">
        <v>80</v>
      </c>
      <c r="D22" s="9" t="s">
        <v>84</v>
      </c>
      <c r="E22" s="9" t="s">
        <v>96</v>
      </c>
      <c r="F22" s="10" t="s">
        <v>89</v>
      </c>
      <c r="G22" s="7" t="s">
        <v>62</v>
      </c>
      <c r="H22" s="7" t="s">
        <v>67</v>
      </c>
      <c r="I22" s="8">
        <v>0</v>
      </c>
      <c r="J22" s="8">
        <v>0</v>
      </c>
      <c r="K22" s="8">
        <v>0</v>
      </c>
    </row>
    <row r="23" spans="1:11" ht="45.75" customHeight="1" x14ac:dyDescent="0.25">
      <c r="A23" s="59"/>
      <c r="B23" s="37"/>
      <c r="C23" s="7" t="s">
        <v>81</v>
      </c>
      <c r="D23" s="9" t="s">
        <v>85</v>
      </c>
      <c r="E23" s="9" t="s">
        <v>97</v>
      </c>
      <c r="F23" s="10" t="s">
        <v>89</v>
      </c>
      <c r="G23" s="7" t="s">
        <v>62</v>
      </c>
      <c r="H23" s="7" t="s">
        <v>67</v>
      </c>
      <c r="I23" s="8">
        <v>135</v>
      </c>
      <c r="J23" s="8">
        <v>85.4</v>
      </c>
      <c r="K23" s="8">
        <v>85.3</v>
      </c>
    </row>
    <row r="24" spans="1:11" ht="45.75" customHeight="1" x14ac:dyDescent="0.25">
      <c r="A24" s="59"/>
      <c r="B24" s="37"/>
      <c r="C24" s="7" t="s">
        <v>98</v>
      </c>
      <c r="D24" s="12" t="s">
        <v>101</v>
      </c>
      <c r="E24" s="9" t="s">
        <v>54</v>
      </c>
      <c r="F24" s="10" t="s">
        <v>89</v>
      </c>
      <c r="G24" s="7" t="s">
        <v>62</v>
      </c>
      <c r="H24" s="7" t="s">
        <v>67</v>
      </c>
      <c r="I24" s="8">
        <v>481</v>
      </c>
      <c r="J24" s="8">
        <v>251.1</v>
      </c>
      <c r="K24" s="8">
        <v>251.1</v>
      </c>
    </row>
    <row r="25" spans="1:11" ht="45.75" customHeight="1" x14ac:dyDescent="0.25">
      <c r="A25" s="59"/>
      <c r="B25" s="37"/>
      <c r="C25" s="7" t="s">
        <v>99</v>
      </c>
      <c r="D25" s="9" t="s">
        <v>102</v>
      </c>
      <c r="E25" s="9" t="s">
        <v>103</v>
      </c>
      <c r="F25" s="10" t="s">
        <v>89</v>
      </c>
      <c r="G25" s="7" t="s">
        <v>62</v>
      </c>
      <c r="H25" s="7" t="s">
        <v>67</v>
      </c>
      <c r="I25" s="8">
        <v>150</v>
      </c>
      <c r="J25" s="8">
        <v>178</v>
      </c>
      <c r="K25" s="8">
        <v>178</v>
      </c>
    </row>
    <row r="26" spans="1:11" ht="91.15" customHeight="1" x14ac:dyDescent="0.25">
      <c r="A26" s="59"/>
      <c r="B26" s="37"/>
      <c r="C26" s="7" t="s">
        <v>100</v>
      </c>
      <c r="D26" s="9" t="s">
        <v>104</v>
      </c>
      <c r="E26" s="9" t="s">
        <v>27</v>
      </c>
      <c r="F26" s="10" t="s">
        <v>89</v>
      </c>
      <c r="G26" s="7" t="s">
        <v>62</v>
      </c>
      <c r="H26" s="7" t="s">
        <v>67</v>
      </c>
      <c r="I26" s="8">
        <v>400</v>
      </c>
      <c r="J26" s="8">
        <v>849.1</v>
      </c>
      <c r="K26" s="8">
        <v>849.1</v>
      </c>
    </row>
    <row r="27" spans="1:11" ht="45.75" customHeight="1" x14ac:dyDescent="0.25">
      <c r="A27" s="59"/>
      <c r="B27" s="37"/>
      <c r="C27" s="7" t="s">
        <v>107</v>
      </c>
      <c r="D27" s="15" t="s">
        <v>105</v>
      </c>
      <c r="E27" s="15" t="s">
        <v>106</v>
      </c>
      <c r="F27" s="10" t="s">
        <v>89</v>
      </c>
      <c r="G27" s="7" t="s">
        <v>62</v>
      </c>
      <c r="H27" s="7" t="s">
        <v>67</v>
      </c>
      <c r="I27" s="20">
        <v>0</v>
      </c>
      <c r="J27" s="20">
        <v>0</v>
      </c>
      <c r="K27" s="20">
        <v>0</v>
      </c>
    </row>
    <row r="28" spans="1:11" ht="12.75" customHeight="1" x14ac:dyDescent="0.25">
      <c r="A28" s="59"/>
      <c r="B28" s="37"/>
      <c r="C28" s="33" t="s">
        <v>28</v>
      </c>
      <c r="D28" s="33"/>
      <c r="E28" s="33"/>
      <c r="F28" s="33"/>
      <c r="G28" s="33"/>
      <c r="H28" s="33"/>
      <c r="I28" s="5">
        <f>SUM(I12:I27)</f>
        <v>2273</v>
      </c>
      <c r="J28" s="5">
        <f>SUM(J12:J27)</f>
        <v>2481.6</v>
      </c>
      <c r="K28" s="5">
        <f>SUM(K12:K27)</f>
        <v>2463.6999999999998</v>
      </c>
    </row>
    <row r="29" spans="1:11" ht="45.75" customHeight="1" x14ac:dyDescent="0.25">
      <c r="A29" s="59"/>
      <c r="B29" s="37" t="s">
        <v>29</v>
      </c>
      <c r="C29" s="7" t="s">
        <v>30</v>
      </c>
      <c r="D29" s="9" t="s">
        <v>60</v>
      </c>
      <c r="E29" s="9" t="s">
        <v>72</v>
      </c>
      <c r="F29" s="10" t="s">
        <v>89</v>
      </c>
      <c r="G29" s="7" t="s">
        <v>31</v>
      </c>
      <c r="H29" s="7" t="s">
        <v>32</v>
      </c>
      <c r="I29" s="8">
        <v>831.9</v>
      </c>
      <c r="J29" s="8">
        <v>831.9</v>
      </c>
      <c r="K29" s="8">
        <v>815.3</v>
      </c>
    </row>
    <row r="30" spans="1:11" ht="37.5" customHeight="1" x14ac:dyDescent="0.25">
      <c r="A30" s="59"/>
      <c r="B30" s="37"/>
      <c r="C30" s="7" t="s">
        <v>33</v>
      </c>
      <c r="D30" s="9" t="s">
        <v>57</v>
      </c>
      <c r="E30" s="9" t="s">
        <v>34</v>
      </c>
      <c r="F30" s="10" t="s">
        <v>89</v>
      </c>
      <c r="G30" s="7" t="s">
        <v>31</v>
      </c>
      <c r="H30" s="7" t="s">
        <v>67</v>
      </c>
      <c r="I30" s="8">
        <v>970</v>
      </c>
      <c r="J30" s="8">
        <v>970</v>
      </c>
      <c r="K30" s="8">
        <v>843.7</v>
      </c>
    </row>
    <row r="31" spans="1:11" ht="37.5" customHeight="1" x14ac:dyDescent="0.25">
      <c r="A31" s="59"/>
      <c r="B31" s="37"/>
      <c r="C31" s="16" t="s">
        <v>86</v>
      </c>
      <c r="D31" s="17" t="s">
        <v>87</v>
      </c>
      <c r="E31" s="17" t="s">
        <v>88</v>
      </c>
      <c r="F31" s="10" t="s">
        <v>89</v>
      </c>
      <c r="G31" s="16" t="s">
        <v>41</v>
      </c>
      <c r="H31" s="16" t="s">
        <v>67</v>
      </c>
      <c r="I31" s="13">
        <v>1000</v>
      </c>
      <c r="J31" s="13">
        <v>100</v>
      </c>
      <c r="K31" s="13">
        <v>997.7</v>
      </c>
    </row>
    <row r="32" spans="1:11" ht="23.25" customHeight="1" x14ac:dyDescent="0.25">
      <c r="A32" s="59"/>
      <c r="B32" s="37"/>
      <c r="C32" s="33" t="s">
        <v>36</v>
      </c>
      <c r="D32" s="33"/>
      <c r="E32" s="33"/>
      <c r="F32" s="33"/>
      <c r="G32" s="33"/>
      <c r="H32" s="33"/>
      <c r="I32" s="4">
        <f>SUM(I29:I31)</f>
        <v>2801.9</v>
      </c>
      <c r="J32" s="4">
        <f>SUM(J29:J31)</f>
        <v>1901.9</v>
      </c>
      <c r="K32" s="4">
        <f>SUM(K29:K31)</f>
        <v>2656.7</v>
      </c>
    </row>
    <row r="33" spans="1:11" ht="48.75" customHeight="1" x14ac:dyDescent="0.25">
      <c r="A33" s="59"/>
      <c r="B33" s="37" t="s">
        <v>37</v>
      </c>
      <c r="C33" s="18" t="s">
        <v>38</v>
      </c>
      <c r="D33" s="15" t="s">
        <v>39</v>
      </c>
      <c r="E33" s="15" t="s">
        <v>40</v>
      </c>
      <c r="F33" s="10" t="s">
        <v>89</v>
      </c>
      <c r="G33" s="18" t="s">
        <v>41</v>
      </c>
      <c r="H33" s="18" t="s">
        <v>67</v>
      </c>
      <c r="I33" s="20">
        <v>15</v>
      </c>
      <c r="J33" s="20">
        <v>5</v>
      </c>
      <c r="K33" s="20">
        <v>2.2400000000000002</v>
      </c>
    </row>
    <row r="34" spans="1:11" ht="55.9" customHeight="1" x14ac:dyDescent="0.25">
      <c r="A34" s="59"/>
      <c r="B34" s="37"/>
      <c r="C34" s="18" t="s">
        <v>42</v>
      </c>
      <c r="D34" s="15" t="s">
        <v>43</v>
      </c>
      <c r="E34" s="15" t="s">
        <v>44</v>
      </c>
      <c r="F34" s="10" t="s">
        <v>89</v>
      </c>
      <c r="G34" s="18" t="s">
        <v>41</v>
      </c>
      <c r="H34" s="18" t="s">
        <v>67</v>
      </c>
      <c r="I34" s="20">
        <v>15</v>
      </c>
      <c r="J34" s="20">
        <v>5</v>
      </c>
      <c r="K34" s="20">
        <v>0.61</v>
      </c>
    </row>
    <row r="35" spans="1:11" ht="76.150000000000006" customHeight="1" x14ac:dyDescent="0.25">
      <c r="A35" s="59"/>
      <c r="B35" s="37"/>
      <c r="C35" s="18" t="s">
        <v>45</v>
      </c>
      <c r="D35" s="15" t="s">
        <v>46</v>
      </c>
      <c r="E35" s="15" t="s">
        <v>47</v>
      </c>
      <c r="F35" s="10" t="s">
        <v>89</v>
      </c>
      <c r="G35" s="18" t="s">
        <v>41</v>
      </c>
      <c r="H35" s="18" t="s">
        <v>67</v>
      </c>
      <c r="I35" s="20">
        <v>0</v>
      </c>
      <c r="J35" s="20">
        <v>0</v>
      </c>
      <c r="K35" s="20">
        <v>0</v>
      </c>
    </row>
    <row r="36" spans="1:11" ht="68.25" customHeight="1" x14ac:dyDescent="0.25">
      <c r="A36" s="59"/>
      <c r="B36" s="37"/>
      <c r="C36" s="18" t="s">
        <v>48</v>
      </c>
      <c r="D36" s="9" t="s">
        <v>49</v>
      </c>
      <c r="E36" s="9" t="s">
        <v>50</v>
      </c>
      <c r="F36" s="10" t="s">
        <v>89</v>
      </c>
      <c r="G36" s="7" t="s">
        <v>35</v>
      </c>
      <c r="H36" s="7" t="s">
        <v>67</v>
      </c>
      <c r="I36" s="8">
        <v>0</v>
      </c>
      <c r="J36" s="8">
        <v>0</v>
      </c>
      <c r="K36" s="20">
        <v>0</v>
      </c>
    </row>
    <row r="37" spans="1:11" ht="41.25" customHeight="1" x14ac:dyDescent="0.25">
      <c r="A37" s="59"/>
      <c r="B37" s="37"/>
      <c r="C37" s="19" t="s">
        <v>70</v>
      </c>
      <c r="D37" s="11" t="s">
        <v>69</v>
      </c>
      <c r="E37" s="11" t="s">
        <v>68</v>
      </c>
      <c r="F37" s="10" t="s">
        <v>89</v>
      </c>
      <c r="G37" s="11" t="s">
        <v>73</v>
      </c>
      <c r="H37" s="11" t="s">
        <v>67</v>
      </c>
      <c r="I37" s="14">
        <v>500</v>
      </c>
      <c r="J37" s="14">
        <v>0</v>
      </c>
      <c r="K37" s="14">
        <v>0</v>
      </c>
    </row>
    <row r="38" spans="1:11" ht="41.25" customHeight="1" x14ac:dyDescent="0.25">
      <c r="A38" s="59"/>
      <c r="B38" s="37"/>
      <c r="C38" s="19" t="s">
        <v>74</v>
      </c>
      <c r="D38" s="11" t="s">
        <v>75</v>
      </c>
      <c r="E38" s="11" t="s">
        <v>76</v>
      </c>
      <c r="F38" s="10" t="s">
        <v>89</v>
      </c>
      <c r="G38" s="11" t="s">
        <v>73</v>
      </c>
      <c r="H38" s="11" t="s">
        <v>67</v>
      </c>
      <c r="I38" s="13">
        <v>400</v>
      </c>
      <c r="J38" s="13">
        <v>70</v>
      </c>
      <c r="K38" s="13">
        <v>0</v>
      </c>
    </row>
    <row r="39" spans="1:11" ht="14.25" customHeight="1" x14ac:dyDescent="0.25">
      <c r="A39" s="59"/>
      <c r="B39" s="37"/>
      <c r="C39" s="33" t="s">
        <v>51</v>
      </c>
      <c r="D39" s="33"/>
      <c r="E39" s="33"/>
      <c r="F39" s="33"/>
      <c r="G39" s="33"/>
      <c r="H39" s="33"/>
      <c r="I39" s="4">
        <f>SUM(I33:I38)</f>
        <v>930</v>
      </c>
      <c r="J39" s="4">
        <f>SUM(J33:J38)</f>
        <v>80</v>
      </c>
      <c r="K39" s="4">
        <f>SUM(K33:K38)</f>
        <v>2.85</v>
      </c>
    </row>
    <row r="40" spans="1:11" ht="12.75" customHeight="1" x14ac:dyDescent="0.25">
      <c r="A40" s="59"/>
      <c r="B40" s="57" t="s">
        <v>52</v>
      </c>
      <c r="C40" s="57"/>
      <c r="D40" s="57"/>
      <c r="E40" s="57"/>
      <c r="F40" s="57"/>
      <c r="G40" s="57"/>
      <c r="H40" s="57"/>
      <c r="I40" s="6">
        <f>I11+I28+I32+I39</f>
        <v>12304.9</v>
      </c>
      <c r="J40" s="6">
        <f>J11+J28+J32+J39</f>
        <v>10209.599999999999</v>
      </c>
      <c r="K40" s="6">
        <f>K11+K28+K32+K39</f>
        <v>9130.9499999999989</v>
      </c>
    </row>
    <row r="42" spans="1:11" ht="12" customHeight="1" x14ac:dyDescent="0.25">
      <c r="A42" s="58"/>
      <c r="B42" s="58"/>
      <c r="C42" s="58"/>
      <c r="D42" s="58"/>
    </row>
    <row r="44" spans="1:11" ht="12" customHeight="1" x14ac:dyDescent="0.25">
      <c r="A44" s="24"/>
      <c r="B44" s="24"/>
      <c r="C44" s="24"/>
      <c r="D44" s="24"/>
    </row>
    <row r="45" spans="1:11" ht="12" customHeight="1" x14ac:dyDescent="0.25">
      <c r="A45" s="36"/>
      <c r="B45" s="36"/>
      <c r="C45" s="36"/>
      <c r="D45" s="36"/>
    </row>
    <row r="47" spans="1:11" ht="12" customHeight="1" x14ac:dyDescent="0.25">
      <c r="A47" s="24"/>
      <c r="B47" s="24"/>
      <c r="C47" s="24"/>
      <c r="D47" s="24"/>
    </row>
    <row r="48" spans="1:11" ht="12" customHeight="1" x14ac:dyDescent="0.25">
      <c r="A48" s="36"/>
      <c r="B48" s="36"/>
      <c r="C48" s="36"/>
      <c r="D48" s="36"/>
    </row>
    <row r="50" spans="1:4" ht="12" customHeight="1" x14ac:dyDescent="0.25">
      <c r="A50" s="24"/>
      <c r="B50" s="24"/>
      <c r="C50" s="24"/>
      <c r="D50" s="24"/>
    </row>
    <row r="51" spans="1:4" ht="12" customHeight="1" x14ac:dyDescent="0.25">
      <c r="A51" s="36"/>
      <c r="B51" s="36"/>
      <c r="C51" s="36"/>
      <c r="D51" s="36"/>
    </row>
  </sheetData>
  <autoFilter ref="C8:K40" xr:uid="{00000000-0009-0000-0000-000000000000}"/>
  <mergeCells count="33">
    <mergeCell ref="A51:D51"/>
    <mergeCell ref="C39:H39"/>
    <mergeCell ref="B40:H40"/>
    <mergeCell ref="A42:D42"/>
    <mergeCell ref="A44:D44"/>
    <mergeCell ref="A45:D45"/>
    <mergeCell ref="A47:D47"/>
    <mergeCell ref="A9:A40"/>
    <mergeCell ref="B29:B32"/>
    <mergeCell ref="C28:H28"/>
    <mergeCell ref="B12:B28"/>
    <mergeCell ref="B9:B11"/>
    <mergeCell ref="J2:K2"/>
    <mergeCell ref="C32:H32"/>
    <mergeCell ref="A48:D48"/>
    <mergeCell ref="B33:B39"/>
    <mergeCell ref="G4:G7"/>
    <mergeCell ref="I6:I7"/>
    <mergeCell ref="J6:J7"/>
    <mergeCell ref="K6:K7"/>
    <mergeCell ref="F6:F7"/>
    <mergeCell ref="H4:H7"/>
    <mergeCell ref="I4:K5"/>
    <mergeCell ref="A3:K3"/>
    <mergeCell ref="A50:D50"/>
    <mergeCell ref="A4:A7"/>
    <mergeCell ref="B4:B7"/>
    <mergeCell ref="C4:E5"/>
    <mergeCell ref="F4:F5"/>
    <mergeCell ref="C6:C7"/>
    <mergeCell ref="D6:D7"/>
    <mergeCell ref="E6:E7"/>
    <mergeCell ref="C11:H11"/>
  </mergeCells>
  <pageMargins left="0.74803149606299213" right="0.74803149606299213" top="0.98425196850393704" bottom="0.98425196850393704" header="0.51181102362204722" footer="0.51181102362204722"/>
  <pageSetup paperSize="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3"/>
  <sheetViews>
    <sheetView workbookViewId="0">
      <selection activeCell="B3" sqref="B3"/>
    </sheetView>
  </sheetViews>
  <sheetFormatPr defaultRowHeight="15" x14ac:dyDescent="0.25"/>
  <sheetData>
    <row r="2" spans="2:2" x14ac:dyDescent="0.25">
      <c r="B2" t="s">
        <v>90</v>
      </c>
    </row>
    <row r="3" spans="2:2" x14ac:dyDescent="0.25">
      <c r="B3"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2</vt:i4>
      </vt:variant>
    </vt:vector>
  </HeadingPairs>
  <TitlesOfParts>
    <vt:vector size="2" baseType="lpstr">
      <vt:lpstr>03 Susisiekimo ir gatvių apš...</vt:lpstr>
      <vt:lpstr>Lapas1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Agnė Aškelianec</dc:creator>
  <cp:lastModifiedBy>Agata Grigorovič</cp:lastModifiedBy>
  <cp:lastPrinted>2022-06-09T07:30:35Z</cp:lastPrinted>
  <dcterms:created xsi:type="dcterms:W3CDTF">2017-03-20T14:24:36Z</dcterms:created>
  <dcterms:modified xsi:type="dcterms:W3CDTF">2022-07-01T10:09:05Z</dcterms:modified>
</cp:coreProperties>
</file>