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.vrsa.lt/DocLogix/Attachments/Current/DOKUMENTAI (13990)/1.2 E (11466831)/1.2 E-183/Checked-Out/"/>
    </mc:Choice>
  </mc:AlternateContent>
  <xr:revisionPtr revIDLastSave="0" documentId="13_ncr:1_{D37A5FB6-5729-4D83-95D2-FCB045061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 Ekonominio konkurencingu (2)" sheetId="2" r:id="rId1"/>
  </sheets>
  <definedNames>
    <definedName name="_xlnm._FilterDatabase" localSheetId="0" hidden="1">'01 Ekonominio konkurencingu (2)'!$N$9:$O$9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5" i="2" l="1"/>
  <c r="J55" i="2"/>
  <c r="I55" i="2"/>
  <c r="I41" i="2" l="1"/>
  <c r="K41" i="2"/>
  <c r="J41" i="2"/>
  <c r="I58" i="2" l="1"/>
  <c r="J58" i="2"/>
  <c r="K58" i="2"/>
  <c r="I52" i="2"/>
  <c r="J52" i="2"/>
  <c r="K52" i="2"/>
  <c r="I36" i="2"/>
  <c r="J36" i="2"/>
  <c r="K36" i="2"/>
  <c r="I32" i="2"/>
  <c r="J32" i="2"/>
  <c r="K32" i="2"/>
  <c r="I26" i="2"/>
  <c r="J26" i="2"/>
  <c r="K26" i="2"/>
  <c r="K59" i="2" l="1"/>
  <c r="J59" i="2"/>
  <c r="I59" i="2"/>
  <c r="J42" i="2" l="1"/>
  <c r="K42" i="2"/>
  <c r="I42" i="2"/>
</calcChain>
</file>

<file path=xl/sharedStrings.xml><?xml version="1.0" encoding="utf-8"?>
<sst xmlns="http://schemas.openxmlformats.org/spreadsheetml/2006/main" count="287" uniqueCount="177">
  <si>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</si>
  <si>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</si>
  <si>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</si>
  <si>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</si>
  <si>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</si>
  <si>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</si>
  <si>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</si>
  <si>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</si>
  <si>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</si>
  <si>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</si>
  <si>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SB</t>
  </si>
  <si>
    <t>01.01.01.26</t>
  </si>
  <si>
    <t>Nemenčinės miesto viešųjų erdvių sutvarkymas: pagrindinės miesto aikštės, šaligatvių, turgavietės.</t>
  </si>
  <si>
    <t>ES, SB, VB</t>
  </si>
  <si>
    <t>01.01.01.27</t>
  </si>
  <si>
    <t>Kompleksiškas Juodšilių gyvenvietės sutvarkymas: sporto aikštyno sutvarkymas, pėsčiųjų takų ir viešųjų erdvių patrauklumo didinimas</t>
  </si>
  <si>
    <t>Bus įrengtas Juodšilių kaimo sporto aikštynas, Juodšilių kaimo viešoji erdvė su vaikų žaidimo aikštele, priėjimo takas prie aikštyno ir įrengti Juodšilių kaimo dviračių/pėsčiųjų takai, įsigytas techninis projektas</t>
  </si>
  <si>
    <t>01.01.01.28</t>
  </si>
  <si>
    <t>Kompleksiškas Maišiagalos miestelio viešųjų erdvių: prekyvietės, skvero, sporto aikštyno sutvarkymas</t>
  </si>
  <si>
    <t xml:space="preserve">Bus įrengtas Maišiagalos miestelio sporto aikštynas 
Maišiagalos miestelio viešoji erdvė 
Maišiagalos miestelio turgavietė 
Maišiagalos miestelio Jogailos g. infrastruktūra, įsigytas techninis projektas
</t>
  </si>
  <si>
    <t>01.01.01.29</t>
  </si>
  <si>
    <t>Kompleksiškas Nemenčinės miesto sutvarkymas pritaikant bendruomenės poreikiams: sporto aikštyno, esančio A. Mickevičiaus g. 20 sutvarkymas, pėsčiųjų-dviračių takų ir viešųjų erdvių įrengimas</t>
  </si>
  <si>
    <t>Bus įrengtas Nemenčinės miesto sporto aikštynas, ir įrengti pėsčiųjų-dviračių takai bei įsigytas techninis projektas</t>
  </si>
  <si>
    <t>01.01.01.33</t>
  </si>
  <si>
    <t>Lietuvos Tūkstantmečio poilsio parko, esančio Vilniaus rajono Marijampolio seniūnijos Marijampolio kaime, sutvarkymas</t>
  </si>
  <si>
    <t xml:space="preserve">Projekto metu planuojama sutvarkyti Lietuvos Tūkstantmečio poilsio parką, esantį Marijampolio kaime. Bus įrengti pėsčiųjų takai, medinis tiltelis, sporto ir aktyvaus poilsio įranga – krepšinio ir vaikų žaidimo aikštelės bei rekreaciniai statiniai ir įranga (informaciniai stendai, suolai prie takų, pavėsinės su lauko baldais, laužavietė, šiukšliadėžės), TP įsigijimas
</t>
  </si>
  <si>
    <t>ES, SB</t>
  </si>
  <si>
    <t>01.01.01.34</t>
  </si>
  <si>
    <t>Poilsio zonos įrengimas Vilniaus r. Pagirių sen. Mažųjų ir Didžiųjų Lygainių kaimuose</t>
  </si>
  <si>
    <t xml:space="preserve">Projektu metu bus įrengta poilsio zona Mažųjų ir Didžiųjų Lygainių kaimuose. Bus įrengtas medinis pėsčiųjų takas bei lieptas,  sporto ir aktyvaus poilsio įranga – tinklinio ir vaikų žaidimo aikštelės, apželdinta teritorija, sumontuota mažoji architektūra, TP įsigijimas
</t>
  </si>
  <si>
    <t>01.01.01.35</t>
  </si>
  <si>
    <t>Rudaminos daugiafunkcinio kultūros centro Savičiūnų skyriaus pastato rekonstrukcija, pritaikant bendruomenės poreikiams</t>
  </si>
  <si>
    <t>Projekto įgyvendinimo metu bus rekonstruotas esamas kultūros centro pastatas Savičiūnų kaime, TP įsigijimas</t>
  </si>
  <si>
    <t>01.01.01.37</t>
  </si>
  <si>
    <t>Kapinių įrengimas Vilniaus rajono Rudaminos seniūnijos Totoriškių kaime</t>
  </si>
  <si>
    <t>Planuojama sutvarkyti 2.35 ha žemės sklypą įrengiant naujas kapines. Įgyvendinant veiklą, bus įrengtas privažiavimas į žemės sklypą ir  automobilių stovėjimo vietas, suformuotas teritorijos projektinis paviršius, įrengti takai, įrengtas drenažo vandens šulinis, aptverta ir apželdinta sklypo teritorija.</t>
  </si>
  <si>
    <t>01.01.01.38</t>
  </si>
  <si>
    <t>Universalaus daugiafunkcio centro įrengimas Vilniaus r. Marijampolio sen. Marijampolio k.</t>
  </si>
  <si>
    <t>Projekto įgyvendinimo metu siekiama pagerinti Marijampolio kaimo bendruomeninę infrastruktūrą, rekonstruojant esamą kultūros centro pastatą, buvo įsigytas TP</t>
  </si>
  <si>
    <t>01.01.01.39</t>
  </si>
  <si>
    <t>Sporto aikštyno įrengimas Vilniaus rajono Mickūnų seniūnijos Mickūnų miestelyje</t>
  </si>
  <si>
    <t>Planuojama įrengti sporto aikštyną (futbolo, krepšinio aikštelės).</t>
  </si>
  <si>
    <t>Administracija</t>
  </si>
  <si>
    <t>01.01.01.40</t>
  </si>
  <si>
    <t>Vilniaus rajono Paberžės seniūnijos Glitiškių kaimo sporto aikštyno įrengimas, pritaikant bendruomenės poreikiams</t>
  </si>
  <si>
    <t>Projektu siekiama įrengti sporto aikštyną (krepšinio, tinklinio/teniso aikšteles, badmintono aikštelę, vaikų žaidimų aikštelę) ir sporto aikštyno aptvėrimą, buvo įsigytas TP</t>
  </si>
  <si>
    <t>SB, ES</t>
  </si>
  <si>
    <t>01.01.01.41</t>
  </si>
  <si>
    <t>Sporto aikštyno įrengimas Vilniaus rajono Marijampolio seniūnijos Marijampolio kaime</t>
  </si>
  <si>
    <t>Planuojama įrengti sporto aikštyną (bėgimo takus, krepšinio aikštelę) ir aikštyno aptvėrimą, bus įsigytas TP</t>
  </si>
  <si>
    <t>01.01.01.42</t>
  </si>
  <si>
    <t>Sporto aikštyno įrengimas Vilniaus rajono Medininkų seniūnijos Medininkų kaime</t>
  </si>
  <si>
    <t>Projekto metu planuojama įrengti sporto aikštyną (krepšinio, futbolo aikšteles), bus įsigytas TP</t>
  </si>
  <si>
    <t>01.01.01.43</t>
  </si>
  <si>
    <t>Sporto aikštyno įrengimas bei viešosios erdvės sutvarkymas Vilniaus r. Lavoriškių sen. Lavoriškių k.</t>
  </si>
  <si>
    <t>Projekto metu bus įrengtas sporto aikštynas (krepšinio, futbolo su bėgimo takais, šuolis į tolį aikštelės) bei sutvarkyta viešoji erdvė prie upelės miško teritorijoje (vaikų žaidimų aikštelė, apšviestas pėsčiųjų takas, rekreaciniai statiniai, informaciniai stendai, suolai prie tako, šiukšliadėžės).Bus įsigytas viešosios erdvės TP</t>
  </si>
  <si>
    <t>Pritaikyti esamus ir kurti naujus infrastruktūros objektus atitinkančius bendruomenės poreikius - iš viso:</t>
  </si>
  <si>
    <t>01.01.02</t>
  </si>
  <si>
    <t>01.01.02.01</t>
  </si>
  <si>
    <t>Vandens kėlimo stočių išlaikymas</t>
  </si>
  <si>
    <t>Siurblinė eksploatacija ir suvartotos elektros energijos išlaidų apmokėjimas</t>
  </si>
  <si>
    <t>VB</t>
  </si>
  <si>
    <t>01.01.02.02</t>
  </si>
  <si>
    <t>Melioracijos statinių ir melioruotos žemės kadastro tvarkymas</t>
  </si>
  <si>
    <t>01.01.02.03</t>
  </si>
  <si>
    <t>ESRI programinės įrangos ArcView garantija ir techninis aptarnavimas</t>
  </si>
  <si>
    <t>01.01.02.04</t>
  </si>
  <si>
    <t>Hidrotechnikos statinių avarinių gedimų pašalinimas</t>
  </si>
  <si>
    <t>Tiltų, pralaidų, užtvankų, hidromazgų, hidrotechninių statinių, drenažo didelio skersmens avariniai gedimai</t>
  </si>
  <si>
    <t>SB, VB</t>
  </si>
  <si>
    <t>01.01.02.07</t>
  </si>
  <si>
    <t>Vilniaus rajono Sužionių ir Pagirių seniūnijų melioracijos statinių rekonstravimas</t>
  </si>
  <si>
    <t>Melioracijos tiltų rekonstravimas</t>
  </si>
  <si>
    <t>Vykdyti nuolatinę  melioracijos įrenginių priežiūrą - iš viso:</t>
  </si>
  <si>
    <t>01.01.03</t>
  </si>
  <si>
    <t>01.01.03.01</t>
  </si>
  <si>
    <t>Melioracijos sistemų remonto darbai ir  techninė priežiūra</t>
  </si>
  <si>
    <t>VB, SB</t>
  </si>
  <si>
    <t>01.01.03.02</t>
  </si>
  <si>
    <t>Projektavimo darbai ir ekspertizės</t>
  </si>
  <si>
    <t>Melioracijos projektų parengimas ir jų ekspertizė</t>
  </si>
  <si>
    <t>01.01.03.03</t>
  </si>
  <si>
    <t>Melioracijos statinių priežiūra</t>
  </si>
  <si>
    <t>Melioracijos griovių ir sureguliuotų upių remontas ir priežiūra</t>
  </si>
  <si>
    <t>Remontuoti ir prižiūrėti magistralinius melioracijos griovius ir juose esančius statinius  - iš viso:</t>
  </si>
  <si>
    <t>01.01.04.02</t>
  </si>
  <si>
    <t>01.01.04.03</t>
  </si>
  <si>
    <t>Pastatų ir kitų objektų teisinė registracija ir inventorizacija</t>
  </si>
  <si>
    <t>Nekilnojamo turto registro duomenų nuolatinis papildymas aktualia informacija</t>
  </si>
  <si>
    <t>01.01.04.04</t>
  </si>
  <si>
    <t>Gyvenamųjų ir negyvenamųjų patalpų remontas</t>
  </si>
  <si>
    <t>Tinkamai prižiūrėti turtą</t>
  </si>
  <si>
    <t>Vystyti kaimo vietoves, sudarant galimybes gyventojų socialiniam ir ekonominiam aktyvumui - iš viso:</t>
  </si>
  <si>
    <t>01.02</t>
  </si>
  <si>
    <t>01.02.01</t>
  </si>
  <si>
    <t>01.02.01.01</t>
  </si>
  <si>
    <t xml:space="preserve"> Teritorijų planavimo dokumentų rengimas</t>
  </si>
  <si>
    <t>01.02.01.03</t>
  </si>
  <si>
    <t>Visuomeninių erdvių architektūrinių projektų parengimas</t>
  </si>
  <si>
    <t>01.02.01.04</t>
  </si>
  <si>
    <t>01.02.01.11</t>
  </si>
  <si>
    <t>Vilniaus rajono teritorijų planavimo dokumentų archyvo elektroninės bazės sukūrimas (Duomenų bazių programinė įranga  ir paslaugos)</t>
  </si>
  <si>
    <t>01.02.01.12</t>
  </si>
  <si>
    <t>Geoferencinių pagrindų sukūrimas ir atnaujinimas, duomenų įdiegimas į Vilniaus rajono GIS duomenų bazę</t>
  </si>
  <si>
    <t>01.02.01.13</t>
  </si>
  <si>
    <t>Vilniaus rajono savivaldybės teritorijos bendrojo plano stebėsena</t>
  </si>
  <si>
    <t>01.02.01.20</t>
  </si>
  <si>
    <t>Vilniaus rajono savivaldybės  gyvenamųjų vietovių ribų nustatymo ar keitimo planai</t>
  </si>
  <si>
    <t>01.02.01.21</t>
  </si>
  <si>
    <t>Žemės kadastras ir geodezija</t>
  </si>
  <si>
    <t>Parengti teritorijų planavimo ir kitus dokumentus, reikalingus rajono infrastruktūros išvystymui - iš viso:</t>
  </si>
  <si>
    <t>01.02.02</t>
  </si>
  <si>
    <t>01.02.02.01</t>
  </si>
  <si>
    <t>SVV įmonių rėmimas</t>
  </si>
  <si>
    <t>Vilniaus rajono savivaldybės smulkiojo ir vidutinio verslo rėmimo fondas skirtas smulkiojo ir vidutinio verslo subjektams, įregistruotiems ir vykdantiems veiklą Savivaldybės teritorijoje finansiškai remti.</t>
  </si>
  <si>
    <t>01.02.02.02</t>
  </si>
  <si>
    <t>VVG projektai</t>
  </si>
  <si>
    <t>Sudaryti palankias sąlygas investicijų pritraukimui į rajoną ir gyventojų verslumo plėtojimuisi - iš viso:</t>
  </si>
  <si>
    <t>01.01.01.46</t>
  </si>
  <si>
    <t>Sporto aikštyno įrengimas Vilniaus r. Paberžės sen., Paberžės k., pritaikant bendruomenės poreikiams</t>
  </si>
  <si>
    <t>Techninio projekto parengimas, ekspertizė, sporto aikštyno įrengimas</t>
  </si>
  <si>
    <t>01.01.01.47</t>
  </si>
  <si>
    <t>Rudaminos kaimo turgavietės rekonstrukcija, užtikrinant ūkininkų ir smulkaus verslo skatinimą</t>
  </si>
  <si>
    <t>Turgavietės rekonstrukcija, TP parengimas</t>
  </si>
  <si>
    <t>Melioracijos drenažo rinktuvų d-125 mm ir didesnio skersmens, ir kitų melioracijos balanse esamų statinių remontas</t>
  </si>
  <si>
    <t>VB,SB</t>
  </si>
  <si>
    <t>Vilniaus rajono savivaldybės gyvenamųjų vietovių ribų nustatymo ar keitimo planai</t>
  </si>
  <si>
    <t>Projektai skirti projektuoti viešąsias erdves, kraštovaizdį ir urbanistines
struktūras</t>
  </si>
  <si>
    <t>Savivaldybės rengiamų  kompleksinio teritorijų planavimo dokumentų  SPAV, PAV procedūros, statinio projektų PAV, PVSV procedūros</t>
  </si>
  <si>
    <t>Detaliųjų planų ir kitų teritorijų planavimo dokumentų skenavimas, apdorojimas ir integravimas į esamą duomenų bazę, naujos GIS programinės įrangos pirkimas, esamos atnaujinimas</t>
  </si>
  <si>
    <t>Vilniaus rajono savivaldybės teritorijos kompleksinio teritorijų planavimo dokumentų sprendinių įgyvendinimo stebėsena</t>
  </si>
  <si>
    <t>Žemės sklypų kadastriniai matavimai, topografiniai tyrimai</t>
  </si>
  <si>
    <t xml:space="preserve"> SB</t>
  </si>
  <si>
    <t>Teritorijos georeferencinio pagrindo kūrimas, patvirtintų teritorijų planavimo dokumentų įdiegimas į sistemą, teminių planų/žemėlapių sudarymas</t>
  </si>
  <si>
    <t>Erdvinių duomenų tvarkymas</t>
  </si>
  <si>
    <t>Savivaldybės suteiktos subsidijos už šilumos ir vandens tiekimą</t>
  </si>
  <si>
    <t>01.02.01.25</t>
  </si>
  <si>
    <t xml:space="preserve">Bus įrengta: pagrindinė  miesto aikštė – Švenčionių g. 11, turgavietė – Švenčionių g. 21A,parkavimo aikštelė - Švenčionių g. , šaligatviai - Bažnyčios g. </t>
  </si>
  <si>
    <t>Toponuotraukų, dokumentų duomenų tvarkymas</t>
  </si>
  <si>
    <t xml:space="preserve">Išlaidos susijusios su Vilniaus rajono vietos veiklos grupės strategijos įgyvendinimu </t>
  </si>
  <si>
    <t>01.01.04</t>
  </si>
  <si>
    <t>01.01.04.06</t>
  </si>
  <si>
    <t>Tinkamai prižiūrėti turtą bei mažinti gyventojų mokestinę naštą - iš viso:</t>
  </si>
  <si>
    <t>Subsidijų už vandens tiekimą teikimas</t>
  </si>
  <si>
    <t>Administracija, Juodšilių sen.</t>
  </si>
  <si>
    <t>Administracija, Maišiagalos sen.</t>
  </si>
  <si>
    <t>Administracija, Marijampolio sen</t>
  </si>
  <si>
    <t>Administracija, Pagirių sen.</t>
  </si>
  <si>
    <t>Administracija, RDKC</t>
  </si>
  <si>
    <t>Administracija, Paberžės sen.</t>
  </si>
  <si>
    <t>Administracija, Lavoriškių sen.</t>
  </si>
  <si>
    <t>Administracija, Rudaminos sen</t>
  </si>
  <si>
    <t>Administracija, Marijampolio sen.</t>
  </si>
  <si>
    <t>Kompleksinio ir specialiojo (vietovės lygmens bendrieji , detalieji, gyvulininkystės plėtros  specialusis ir kt.) teritorijoų planavimo dokumentai</t>
  </si>
  <si>
    <t>2020-01-01 - 2022-12-31</t>
  </si>
  <si>
    <t>Keleivių vežimo paslaugos</t>
  </si>
  <si>
    <t>Keleivių vežimas priemiestiniais maršrutais ir kontrolė</t>
  </si>
  <si>
    <t>SB; BĮ</t>
  </si>
  <si>
    <t>Strateginio pasekmių aplinkai vertinimų (SPAV), poveikio visuomenės sveikatai vertinimų (PVSV), poveikio aplinkai vertinimų(PAV) atlikimas,  galimybių studijos</t>
  </si>
  <si>
    <t>01.01.01.48</t>
  </si>
  <si>
    <t>Nevyriausybinių organizacijų ir bendruomeninės veiklos stiprinimo 2020 metų veiksmų plano įgyvendinimo 1.1.5 priemonės „Stiprinti bendruomeninę veiklą savivaldybėse“ įgyvendinimas</t>
  </si>
  <si>
    <t>Tikslas – skatinti bendruomenių savarankiškumą tenkinant socialinius gyventojų poreikius, stiprinti gyventojų sutelktumą ir tarpusavio pasitikėjimą, bendruomeninę veiklą, sudaryti sąlygas bendruomeninėms, religinėms, kitoms nevyriausybinėms organizacijoms dalyvauti priimant sprendimus dėl gyventojų socialinių poreikių tenkinimo.</t>
  </si>
  <si>
    <t>2021-01-01 - 2023-12-31</t>
  </si>
  <si>
    <r>
      <t>Skatinti smulkaus ir vidutinio verslo (SVV) įmonių steigimąsi ir plėtrą</t>
    </r>
    <r>
      <rPr>
        <sz val="8"/>
        <color rgb="FFFF0000"/>
        <rFont val="Calibri"/>
        <family val="2"/>
        <charset val="186"/>
        <scheme val="minor"/>
      </rPr>
      <t xml:space="preserve"> </t>
    </r>
    <r>
      <rPr>
        <sz val="8"/>
        <rFont val="Calibri"/>
        <family val="2"/>
        <charset val="186"/>
        <scheme val="minor"/>
      </rPr>
      <t xml:space="preserve"> - iš viso:</t>
    </r>
  </si>
  <si>
    <t>01.02.03</t>
  </si>
  <si>
    <t>01.02.03.01</t>
  </si>
  <si>
    <t>01.02.03.02</t>
  </si>
  <si>
    <t>Moterų ir vyrų vienodų galimybių skatinimas užimtumo ir darbo srityje - iš viso:</t>
  </si>
  <si>
    <t>Mažinti sektorinę ir profesinę darbo rinkos segregaciją pagal lytį.</t>
  </si>
  <si>
    <t>Didinti moterų, ypač kaimo, galimybes imtis verslo ir jį plėtoti.</t>
  </si>
  <si>
    <t xml:space="preserve"> -</t>
  </si>
  <si>
    <t xml:space="preserve"> </t>
  </si>
  <si>
    <t>2021-2023 METŲ VILNIAUS RAJONO SAVIVALDYBĖS EKONOMINIO KONKURENCINGUMO DIDINIMO PROGRAMOS  NR. 01 2021 METŲ ĮGYVENDINIMO ATASKAITA</t>
  </si>
  <si>
    <t>2021  m. planuotos išlaidos (pagal 2021-2023 m. SVP)</t>
  </si>
  <si>
    <t>Patvirtinti 2021 metų asignavimai (pagal 2022-2024 m. SVP)</t>
  </si>
  <si>
    <t xml:space="preserve">2021 metais panaudotos lėšos </t>
  </si>
  <si>
    <t>Vilniaus rajono savivaldybės tarybos                                                                                                                                                                                  2022 m. birželio 30 d. sprendimo Nr. T3-179                                                                                                                                                                                    Priedas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</si>
</sst>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;[Red]#,##0.00\ _€"/>
    <numFmt numFmtId="165" formatCode="#,##0.00;[Red]#,##0.00"/>
  </numFmts>
  <fonts count="20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8"/>
      <name val="Calibri"/>
      <family val="2"/>
      <scheme val="minor"/>
    </font>
    <font>
      <sz val="8"/>
      <color indexed="8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0"/>
      </left>
      <right style="thin">
        <color indexed="0"/>
      </right>
      <top/>
      <bottom style="hair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12">
      <alignment horizontal="center" vertical="center" wrapText="1"/>
    </xf>
    <xf numFmtId="0" fontId="4" fillId="5" borderId="4">
      <alignment horizontal="center" vertical="center" wrapText="1"/>
    </xf>
    <xf numFmtId="0" fontId="6" fillId="0" borderId="13">
      <alignment horizontal="center" vertical="center" wrapText="1"/>
    </xf>
    <xf numFmtId="0" fontId="6" fillId="0" borderId="15">
      <alignment horizontal="center" vertical="center" wrapText="1"/>
    </xf>
    <xf numFmtId="0" fontId="6" fillId="0" borderId="16">
      <alignment horizontal="center" vertical="center" wrapText="1"/>
    </xf>
    <xf numFmtId="0" fontId="4" fillId="2" borderId="17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3" fillId="2" borderId="15">
      <alignment horizontal="center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3" borderId="5">
      <alignment horizontal="center" vertical="center" wrapText="1"/>
    </xf>
    <xf numFmtId="0" fontId="4" fillId="3" borderId="7">
      <alignment horizontal="center" vertical="center" wrapText="1"/>
    </xf>
    <xf numFmtId="0" fontId="4" fillId="3" borderId="8">
      <alignment horizontal="center" vertical="center" wrapText="1"/>
    </xf>
    <xf numFmtId="0" fontId="4" fillId="3" borderId="4">
      <alignment horizontal="right" vertical="center" wrapText="1"/>
    </xf>
    <xf numFmtId="0" fontId="4" fillId="3" borderId="6">
      <alignment horizontal="right" vertical="center" wrapText="1"/>
    </xf>
    <xf numFmtId="0" fontId="4" fillId="3" borderId="12">
      <alignment horizontal="center" vertical="top" wrapText="1"/>
    </xf>
    <xf numFmtId="0" fontId="4" fillId="2" borderId="15">
      <alignment horizontal="right" vertical="center" wrapText="1"/>
    </xf>
    <xf numFmtId="0" fontId="4" fillId="2" borderId="4">
      <alignment horizontal="right" vertical="center" wrapText="1"/>
    </xf>
    <xf numFmtId="0" fontId="4" fillId="0" borderId="6">
      <alignment horizontal="right" vertical="center" wrapText="1"/>
    </xf>
    <xf numFmtId="0" fontId="3" fillId="0" borderId="6">
      <alignment horizontal="left" vertical="center" wrapText="1"/>
    </xf>
    <xf numFmtId="0" fontId="4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6">
      <alignment horizontal="center" vertical="center" wrapText="1"/>
    </xf>
    <xf numFmtId="0" fontId="4" fillId="0" borderId="27">
      <alignment horizontal="center" vertical="center" wrapText="1"/>
    </xf>
  </cellStyleXfs>
  <cellXfs count="102">
    <xf numFmtId="0" fontId="0" fillId="0" borderId="0" xfId="0"/>
    <xf numFmtId="0" fontId="1" fillId="2" borderId="0" xfId="1" applyFill="1">
      <alignment vertical="top" wrapText="1"/>
    </xf>
    <xf numFmtId="0" fontId="1" fillId="0" borderId="0" xfId="1">
      <alignment vertical="top" wrapText="1"/>
    </xf>
    <xf numFmtId="0" fontId="11" fillId="0" borderId="14" xfId="29" applyFont="1" applyBorder="1">
      <alignment horizontal="center" vertical="center" wrapText="1"/>
    </xf>
    <xf numFmtId="0" fontId="11" fillId="0" borderId="14" xfId="30" applyFont="1" applyBorder="1">
      <alignment horizontal="center" vertical="center" wrapText="1"/>
    </xf>
    <xf numFmtId="164" fontId="7" fillId="3" borderId="14" xfId="42" applyNumberFormat="1" applyFont="1" applyBorder="1">
      <alignment horizontal="center" vertical="center" wrapText="1"/>
    </xf>
    <xf numFmtId="164" fontId="12" fillId="3" borderId="18" xfId="0" applyNumberFormat="1" applyFont="1" applyFill="1" applyBorder="1" applyAlignment="1">
      <alignment horizontal="center" vertical="center" wrapText="1"/>
    </xf>
    <xf numFmtId="164" fontId="7" fillId="2" borderId="14" xfId="40" applyNumberFormat="1" applyFont="1" applyBorder="1">
      <alignment horizontal="center" vertical="center" wrapText="1"/>
    </xf>
    <xf numFmtId="164" fontId="7" fillId="3" borderId="18" xfId="42" applyNumberFormat="1" applyFont="1" applyBorder="1">
      <alignment horizontal="center" vertical="center" wrapText="1"/>
    </xf>
    <xf numFmtId="0" fontId="8" fillId="2" borderId="11" xfId="26" applyFont="1" applyBorder="1" applyAlignment="1">
      <alignment horizontal="center" vertical="center" wrapText="1"/>
    </xf>
    <xf numFmtId="164" fontId="7" fillId="3" borderId="39" xfId="46" applyNumberFormat="1" applyFont="1" applyBorder="1">
      <alignment horizontal="center" vertical="center" wrapText="1"/>
    </xf>
    <xf numFmtId="0" fontId="8" fillId="7" borderId="18" xfId="34" applyFont="1" applyFill="1" applyBorder="1">
      <alignment horizontal="center" vertical="center" wrapText="1"/>
    </xf>
    <xf numFmtId="164" fontId="8" fillId="7" borderId="18" xfId="34" applyNumberFormat="1" applyFont="1" applyFill="1" applyBorder="1">
      <alignment horizontal="center" vertical="center" wrapText="1"/>
    </xf>
    <xf numFmtId="0" fontId="8" fillId="7" borderId="18" xfId="35" applyFont="1" applyFill="1" applyBorder="1" applyAlignment="1">
      <alignment horizontal="center" vertical="center" wrapText="1"/>
    </xf>
    <xf numFmtId="0" fontId="13" fillId="7" borderId="18" xfId="34" applyFont="1" applyFill="1" applyBorder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8" xfId="35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164" fontId="13" fillId="7" borderId="18" xfId="34" applyNumberFormat="1" applyFont="1" applyFill="1" applyBorder="1">
      <alignment horizontal="center" vertical="center" wrapText="1"/>
    </xf>
    <xf numFmtId="164" fontId="13" fillId="7" borderId="18" xfId="0" applyNumberFormat="1" applyFont="1" applyFill="1" applyBorder="1" applyAlignment="1">
      <alignment horizontal="center" vertical="center" wrapText="1"/>
    </xf>
    <xf numFmtId="164" fontId="12" fillId="7" borderId="18" xfId="0" applyNumberFormat="1" applyFont="1" applyFill="1" applyBorder="1" applyAlignment="1">
      <alignment horizontal="center" vertical="center" wrapText="1"/>
    </xf>
    <xf numFmtId="0" fontId="14" fillId="7" borderId="18" xfId="34" applyFont="1" applyFill="1" applyBorder="1">
      <alignment horizontal="center" vertical="center" wrapText="1"/>
    </xf>
    <xf numFmtId="164" fontId="14" fillId="7" borderId="18" xfId="34" applyNumberFormat="1" applyFont="1" applyFill="1" applyBorder="1">
      <alignment horizontal="center" vertical="center" wrapText="1"/>
    </xf>
    <xf numFmtId="0" fontId="8" fillId="7" borderId="18" xfId="41" applyFont="1" applyFill="1" applyBorder="1" applyAlignment="1">
      <alignment horizontal="center" vertical="center" wrapText="1"/>
    </xf>
    <xf numFmtId="164" fontId="8" fillId="7" borderId="18" xfId="42" applyNumberFormat="1" applyFont="1" applyFill="1" applyBorder="1">
      <alignment horizontal="center" vertical="center" wrapText="1"/>
    </xf>
    <xf numFmtId="0" fontId="15" fillId="7" borderId="18" xfId="35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/>
    </xf>
    <xf numFmtId="165" fontId="15" fillId="7" borderId="18" xfId="34" applyNumberFormat="1" applyFont="1" applyFill="1" applyBorder="1">
      <alignment horizontal="center" vertical="center" wrapText="1"/>
    </xf>
    <xf numFmtId="164" fontId="8" fillId="7" borderId="14" xfId="34" applyNumberFormat="1" applyFont="1" applyFill="1" applyBorder="1">
      <alignment horizontal="center" vertical="center" wrapText="1"/>
    </xf>
    <xf numFmtId="0" fontId="8" fillId="7" borderId="14" xfId="34" applyFont="1" applyFill="1" applyBorder="1">
      <alignment horizontal="center" vertical="center" wrapText="1"/>
    </xf>
    <xf numFmtId="0" fontId="8" fillId="7" borderId="18" xfId="34" applyFont="1" applyFill="1" applyBorder="1" applyAlignment="1">
      <alignment horizontal="center" vertical="center" wrapText="1"/>
    </xf>
    <xf numFmtId="164" fontId="8" fillId="7" borderId="18" xfId="3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8" fillId="7" borderId="18" xfId="34" applyFont="1" applyFill="1" applyBorder="1">
      <alignment horizontal="center" vertical="center" wrapText="1"/>
    </xf>
    <xf numFmtId="0" fontId="8" fillId="7" borderId="18" xfId="35" applyFont="1" applyFill="1" applyBorder="1" applyAlignment="1">
      <alignment horizontal="center" vertical="center" wrapText="1"/>
    </xf>
    <xf numFmtId="164" fontId="8" fillId="7" borderId="18" xfId="34" applyNumberFormat="1" applyFont="1" applyFill="1" applyBorder="1">
      <alignment horizontal="center" vertical="center" wrapText="1"/>
    </xf>
    <xf numFmtId="0" fontId="8" fillId="7" borderId="14" xfId="35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2" borderId="9" xfId="4" applyFont="1" applyBorder="1">
      <alignment horizontal="center" vertical="center" textRotation="90" wrapText="1"/>
    </xf>
    <xf numFmtId="0" fontId="7" fillId="2" borderId="29" xfId="4" applyFont="1" applyBorder="1">
      <alignment horizontal="center" vertical="center" textRotation="90" wrapText="1"/>
    </xf>
    <xf numFmtId="0" fontId="7" fillId="2" borderId="30" xfId="4" applyFont="1" applyBorder="1">
      <alignment horizontal="center" vertical="center" textRotation="90" wrapText="1"/>
    </xf>
    <xf numFmtId="0" fontId="8" fillId="3" borderId="10" xfId="5" applyFont="1" applyBorder="1">
      <alignment horizontal="center" vertical="center" textRotation="90" wrapText="1"/>
    </xf>
    <xf numFmtId="0" fontId="8" fillId="3" borderId="28" xfId="5" applyFont="1" applyBorder="1">
      <alignment horizontal="center" vertical="center" textRotation="90" wrapText="1"/>
    </xf>
    <xf numFmtId="0" fontId="8" fillId="3" borderId="24" xfId="5" applyFont="1" applyBorder="1">
      <alignment horizontal="center" vertical="center" textRotation="90" wrapText="1"/>
    </xf>
    <xf numFmtId="0" fontId="9" fillId="4" borderId="31" xfId="6" applyFont="1" applyBorder="1">
      <alignment horizontal="center" vertical="center" wrapText="1"/>
    </xf>
    <xf numFmtId="0" fontId="9" fillId="4" borderId="32" xfId="6" applyFont="1" applyBorder="1">
      <alignment horizontal="center" vertical="center" wrapText="1"/>
    </xf>
    <xf numFmtId="0" fontId="9" fillId="4" borderId="35" xfId="6" applyFont="1" applyBorder="1">
      <alignment horizontal="center" vertical="center" wrapText="1"/>
    </xf>
    <xf numFmtId="0" fontId="9" fillId="4" borderId="33" xfId="6" applyFont="1" applyBorder="1">
      <alignment horizontal="center" vertical="center" wrapText="1"/>
    </xf>
    <xf numFmtId="0" fontId="9" fillId="4" borderId="26" xfId="6" applyFont="1" applyBorder="1">
      <alignment horizontal="center" vertical="center" wrapText="1"/>
    </xf>
    <xf numFmtId="0" fontId="9" fillId="4" borderId="36" xfId="6" applyFont="1" applyBorder="1">
      <alignment horizontal="center" vertical="center" wrapText="1"/>
    </xf>
    <xf numFmtId="0" fontId="10" fillId="4" borderId="10" xfId="7" applyFont="1" applyBorder="1">
      <alignment horizontal="center" vertical="center" wrapText="1"/>
    </xf>
    <xf numFmtId="0" fontId="10" fillId="4" borderId="34" xfId="7" applyFont="1" applyBorder="1">
      <alignment horizontal="center" vertical="center" wrapText="1"/>
    </xf>
    <xf numFmtId="0" fontId="10" fillId="4" borderId="10" xfId="8" applyFont="1" applyBorder="1">
      <alignment horizontal="center" vertical="center" textRotation="90" wrapText="1"/>
    </xf>
    <xf numFmtId="0" fontId="10" fillId="4" borderId="28" xfId="8" applyFont="1" applyBorder="1">
      <alignment horizontal="center" vertical="center" textRotation="90" wrapText="1"/>
    </xf>
    <xf numFmtId="0" fontId="10" fillId="4" borderId="24" xfId="8" applyFont="1" applyBorder="1">
      <alignment horizontal="center" vertical="center" textRotation="90" wrapText="1"/>
    </xf>
    <xf numFmtId="0" fontId="10" fillId="4" borderId="31" xfId="8" applyFont="1" applyBorder="1">
      <alignment horizontal="center" vertical="center" textRotation="90" wrapText="1"/>
    </xf>
    <xf numFmtId="0" fontId="10" fillId="4" borderId="43" xfId="8" applyFont="1" applyBorder="1">
      <alignment horizontal="center" vertical="center" textRotation="90" wrapText="1"/>
    </xf>
    <xf numFmtId="0" fontId="10" fillId="2" borderId="11" xfId="18" applyFont="1" applyBorder="1">
      <alignment horizontal="center" vertical="center" wrapText="1"/>
    </xf>
    <xf numFmtId="0" fontId="10" fillId="2" borderId="24" xfId="18" applyFont="1" applyBorder="1">
      <alignment horizontal="center" vertical="center" wrapText="1"/>
    </xf>
    <xf numFmtId="0" fontId="10" fillId="2" borderId="11" xfId="19" applyFont="1" applyBorder="1">
      <alignment horizontal="center" vertical="center" wrapText="1"/>
    </xf>
    <xf numFmtId="0" fontId="10" fillId="2" borderId="24" xfId="19" applyFont="1" applyBorder="1">
      <alignment horizontal="center" vertical="center" wrapText="1"/>
    </xf>
    <xf numFmtId="0" fontId="10" fillId="2" borderId="11" xfId="20" applyFont="1" applyBorder="1">
      <alignment horizontal="center" vertical="center" wrapText="1"/>
    </xf>
    <xf numFmtId="0" fontId="10" fillId="2" borderId="24" xfId="20" applyFont="1" applyBorder="1">
      <alignment horizontal="center" vertical="center" wrapText="1"/>
    </xf>
    <xf numFmtId="0" fontId="8" fillId="2" borderId="11" xfId="21" applyFont="1" applyBorder="1">
      <alignment horizontal="center" vertical="center" wrapText="1"/>
    </xf>
    <xf numFmtId="0" fontId="8" fillId="2" borderId="24" xfId="21" applyFont="1" applyBorder="1">
      <alignment horizontal="center" vertical="center" wrapText="1"/>
    </xf>
    <xf numFmtId="0" fontId="10" fillId="4" borderId="40" xfId="10" applyFont="1" applyBorder="1">
      <alignment horizontal="center" vertical="center" wrapText="1"/>
    </xf>
    <xf numFmtId="0" fontId="10" fillId="4" borderId="44" xfId="10" applyFont="1" applyBorder="1">
      <alignment horizontal="center" vertical="center" wrapText="1"/>
    </xf>
    <xf numFmtId="0" fontId="10" fillId="4" borderId="42" xfId="10" applyFont="1" applyBorder="1">
      <alignment horizontal="center" vertical="center" wrapText="1"/>
    </xf>
    <xf numFmtId="0" fontId="10" fillId="4" borderId="45" xfId="10" applyFont="1" applyBorder="1">
      <alignment horizontal="center" vertical="center" wrapText="1"/>
    </xf>
    <xf numFmtId="0" fontId="10" fillId="4" borderId="46" xfId="10" applyFont="1" applyBorder="1">
      <alignment horizontal="center" vertical="center" wrapText="1"/>
    </xf>
    <xf numFmtId="0" fontId="10" fillId="4" borderId="47" xfId="10" applyFont="1" applyBorder="1">
      <alignment horizontal="center" vertical="center" wrapText="1"/>
    </xf>
    <xf numFmtId="0" fontId="8" fillId="2" borderId="18" xfId="32" applyFont="1" applyBorder="1">
      <alignment horizontal="center" vertical="center" wrapText="1"/>
    </xf>
    <xf numFmtId="0" fontId="8" fillId="2" borderId="22" xfId="32" applyFont="1" applyBorder="1">
      <alignment horizontal="center" vertical="center" wrapText="1"/>
    </xf>
    <xf numFmtId="0" fontId="8" fillId="2" borderId="19" xfId="32" applyFont="1" applyBorder="1">
      <alignment horizontal="center" vertical="center" wrapText="1"/>
    </xf>
    <xf numFmtId="0" fontId="8" fillId="3" borderId="18" xfId="33" applyFont="1" applyBorder="1">
      <alignment horizontal="center" vertical="center" wrapText="1"/>
    </xf>
    <xf numFmtId="0" fontId="8" fillId="3" borderId="22" xfId="33" applyFont="1" applyBorder="1">
      <alignment horizontal="center" vertical="center" wrapText="1"/>
    </xf>
    <xf numFmtId="0" fontId="8" fillId="3" borderId="19" xfId="33" applyFont="1" applyBorder="1">
      <alignment horizontal="center" vertical="center" wrapText="1"/>
    </xf>
    <xf numFmtId="0" fontId="8" fillId="3" borderId="20" xfId="41" applyFont="1" applyBorder="1" applyAlignment="1">
      <alignment horizontal="center" vertical="center" wrapText="1"/>
    </xf>
    <xf numFmtId="0" fontId="8" fillId="3" borderId="25" xfId="41" applyFont="1" applyBorder="1" applyAlignment="1">
      <alignment horizontal="center" vertical="center" wrapText="1"/>
    </xf>
    <xf numFmtId="0" fontId="8" fillId="3" borderId="21" xfId="41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8" fillId="2" borderId="20" xfId="50" applyFont="1" applyBorder="1" applyAlignment="1">
      <alignment horizontal="center" vertical="center" wrapText="1"/>
    </xf>
    <xf numFmtId="0" fontId="8" fillId="2" borderId="25" xfId="50" applyFont="1" applyBorder="1" applyAlignment="1">
      <alignment horizontal="center" vertical="center" wrapText="1"/>
    </xf>
    <xf numFmtId="0" fontId="8" fillId="2" borderId="21" xfId="5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8" fillId="3" borderId="23" xfId="41" applyFont="1" applyBorder="1" applyAlignment="1">
      <alignment horizontal="center" vertical="center" wrapText="1"/>
    </xf>
    <xf numFmtId="0" fontId="8" fillId="3" borderId="37" xfId="41" applyFont="1" applyBorder="1" applyAlignment="1">
      <alignment horizontal="center" vertical="center" wrapText="1"/>
    </xf>
    <xf numFmtId="0" fontId="8" fillId="3" borderId="38" xfId="41" applyFont="1" applyBorder="1" applyAlignment="1">
      <alignment horizontal="center" vertical="center" wrapText="1"/>
    </xf>
    <xf numFmtId="0" fontId="1" fillId="0" borderId="0" xfId="56" applyBorder="1">
      <alignment horizontal="center" vertical="center" wrapText="1"/>
    </xf>
    <xf numFmtId="0" fontId="4" fillId="0" borderId="0" xfId="57" applyBorder="1">
      <alignment horizontal="center" vertical="center" wrapText="1"/>
    </xf>
    <xf numFmtId="0" fontId="1" fillId="0" borderId="0" xfId="55">
      <alignment horizontal="center" vertical="center" wrapText="1"/>
    </xf>
  </cellXfs>
  <cellStyles count="58">
    <cellStyle name="Default" xfId="1" xr:uid="{00000000-0005-0000-0000-000000000000}"/>
    <cellStyle name="Įprastas" xfId="0" builtinId="0"/>
    <cellStyle name="Plm10Confirm" xfId="55" xr:uid="{00000000-0005-0000-0000-000002000000}"/>
    <cellStyle name="Plm10ConfirmA" xfId="56" xr:uid="{00000000-0005-0000-0000-000003000000}"/>
    <cellStyle name="Plm10ConfirmB" xfId="57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52" xr:uid="{00000000-0005-0000-0000-00000A000000}"/>
    <cellStyle name="SvsDataLeafDoerIns" xfId="53" xr:uid="{00000000-0005-0000-0000-00000B000000}"/>
    <cellStyle name="SvsDataLeafLeft" xfId="35" xr:uid="{00000000-0005-0000-0000-00000C000000}"/>
    <cellStyle name="SvsDataLeafOwner" xfId="39" xr:uid="{00000000-0005-0000-0000-00000D000000}"/>
    <cellStyle name="SvsDataLvl1" xfId="32" xr:uid="{00000000-0005-0000-0000-00000E000000}"/>
    <cellStyle name="SvsDataLvl1CrtName" xfId="54" xr:uid="{00000000-0005-0000-0000-00000F000000}"/>
    <cellStyle name="SvsDataLvl1Owner" xfId="51" xr:uid="{00000000-0005-0000-0000-000010000000}"/>
    <cellStyle name="SvsDataLvl1Summary" xfId="50" xr:uid="{00000000-0005-0000-0000-000011000000}"/>
    <cellStyle name="SvsDataLvl1SummFin" xfId="40" xr:uid="{00000000-0005-0000-0000-000012000000}"/>
    <cellStyle name="SvsDataLvl2" xfId="33" xr:uid="{00000000-0005-0000-0000-000013000000}"/>
    <cellStyle name="SvsDataLvl2CrtDiff" xfId="49" xr:uid="{00000000-0005-0000-0000-000014000000}"/>
    <cellStyle name="SvsDataLvl2CrtEnd" xfId="46" xr:uid="{00000000-0005-0000-0000-000015000000}"/>
    <cellStyle name="SvsDataLvl2CrtName" xfId="43" xr:uid="{00000000-0005-0000-0000-000016000000}"/>
    <cellStyle name="SvsDataLvl2CrtStart" xfId="45" xr:uid="{00000000-0005-0000-0000-000017000000}"/>
    <cellStyle name="SvsDataLvl2Default" xfId="44" xr:uid="{00000000-0005-0000-0000-000018000000}"/>
    <cellStyle name="SvsDataLvl2Doer" xfId="48" xr:uid="{00000000-0005-0000-0000-000019000000}"/>
    <cellStyle name="SvsDataLvl2Owner" xfId="47" xr:uid="{00000000-0005-0000-0000-00001A000000}"/>
    <cellStyle name="SvsDataLvl2Summary" xfId="41" xr:uid="{00000000-0005-0000-0000-00001B000000}"/>
    <cellStyle name="SvsDataLvl2SummFin" xfId="42" xr:uid="{00000000-0005-0000-0000-00001C000000}"/>
    <cellStyle name="SvsHdrColnum" xfId="30" xr:uid="{00000000-0005-0000-0000-00001D000000}"/>
    <cellStyle name="SvsHdrColnumFirst" xfId="29" xr:uid="{00000000-0005-0000-0000-00001E000000}"/>
    <cellStyle name="SvsHdrColnumLast" xfId="31" xr:uid="{00000000-0005-0000-0000-00001F000000}"/>
    <cellStyle name="SvsHdrCrt" xfId="11" xr:uid="{00000000-0005-0000-0000-000020000000}"/>
    <cellStyle name="SvsHdrCrtDates" xfId="15" xr:uid="{00000000-0005-0000-0000-000021000000}"/>
    <cellStyle name="SvsHdrCrtDescFields" xfId="14" xr:uid="{00000000-0005-0000-0000-000022000000}"/>
    <cellStyle name="SvsHdrCrtDiff" xfId="27" xr:uid="{00000000-0005-0000-0000-000023000000}"/>
    <cellStyle name="SvsHdrCrtEnd" xfId="25" xr:uid="{00000000-0005-0000-0000-000024000000}"/>
    <cellStyle name="SvsHdrCrtName" xfId="13" xr:uid="{00000000-0005-0000-0000-000025000000}"/>
    <cellStyle name="SvsHdrCrtStart" xfId="24" xr:uid="{00000000-0005-0000-0000-000026000000}"/>
    <cellStyle name="SvsHdrFin" xfId="22" xr:uid="{00000000-0005-0000-0000-000027000000}"/>
    <cellStyle name="SvsHdrFinCurYear" xfId="9" xr:uid="{00000000-0005-0000-0000-000028000000}"/>
    <cellStyle name="SvsHdrFinsalt" xfId="8" xr:uid="{00000000-0005-0000-0000-000029000000}"/>
    <cellStyle name="SvsHdrFinSum" xfId="23" xr:uid="{00000000-0005-0000-0000-00002A000000}"/>
    <cellStyle name="SvsHdrFinTitle" xfId="10" xr:uid="{00000000-0005-0000-0000-00002B000000}"/>
    <cellStyle name="SvsHdrFinUom" xfId="26" xr:uid="{00000000-0005-0000-0000-00002C000000}"/>
    <cellStyle name="SvsHdrLeaf" xfId="6" xr:uid="{00000000-0005-0000-0000-00002D000000}"/>
    <cellStyle name="SvsHdrLeafDesc" xfId="20" xr:uid="{00000000-0005-0000-0000-00002E000000}"/>
    <cellStyle name="SvsHdrLeafName" xfId="19" xr:uid="{00000000-0005-0000-0000-00002F000000}"/>
    <cellStyle name="SvsHdrLeafNr" xfId="18" xr:uid="{00000000-0005-0000-0000-000030000000}"/>
    <cellStyle name="SvsHdrLevelName1" xfId="4" xr:uid="{00000000-0005-0000-0000-000031000000}"/>
    <cellStyle name="SvsHdrLevelName2" xfId="5" xr:uid="{00000000-0005-0000-0000-000032000000}"/>
    <cellStyle name="SvsHdrPeriod" xfId="7" xr:uid="{00000000-0005-0000-0000-000033000000}"/>
    <cellStyle name="SvsHdrPeriodDates" xfId="21" xr:uid="{00000000-0005-0000-0000-000034000000}"/>
    <cellStyle name="SvsHdrRespDoer" xfId="17" xr:uid="{00000000-0005-0000-0000-000035000000}"/>
    <cellStyle name="SvsHdrRespHdr" xfId="12" xr:uid="{00000000-0005-0000-0000-000036000000}"/>
    <cellStyle name="SvsHdrRespOwner" xfId="16" xr:uid="{00000000-0005-0000-0000-000037000000}"/>
    <cellStyle name="SvsHdrRespOwnerIns" xfId="28" xr:uid="{00000000-0005-0000-0000-000038000000}"/>
    <cellStyle name="SvsHeader" xfId="3" xr:uid="{00000000-0005-0000-0000-00003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0"/>
  <sheetViews>
    <sheetView tabSelected="1" zoomScale="81" zoomScaleNormal="81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I2" sqref="I2"/>
    </sheetView>
  </sheetViews>
  <sheetFormatPr defaultColWidth="9.140625" defaultRowHeight="12" customHeight="1" x14ac:dyDescent="0.25"/>
  <cols>
    <col min="1" max="2" width="6.7109375" style="2" customWidth="1"/>
    <col min="3" max="3" width="11.42578125" style="2" customWidth="1"/>
    <col min="4" max="4" width="26.7109375" style="2" customWidth="1"/>
    <col min="5" max="5" width="19" style="2" customWidth="1"/>
    <col min="6" max="6" width="9.5703125" style="2" customWidth="1"/>
    <col min="7" max="7" width="5.7109375" style="2" customWidth="1"/>
    <col min="8" max="8" width="10.5703125" style="2" customWidth="1"/>
    <col min="9" max="10" width="9.5703125" style="2" customWidth="1"/>
    <col min="11" max="11" width="9.28515625" style="2" customWidth="1"/>
    <col min="12" max="12" width="23.28515625" style="2" bestFit="1" customWidth="1"/>
    <col min="13" max="16384" width="9.140625" style="2"/>
  </cols>
  <sheetData>
    <row r="1" spans="1:16" ht="15" customHeight="1" x14ac:dyDescent="0.25"/>
    <row r="2" spans="1:16" s="33" customFormat="1" ht="94.5" customHeight="1" x14ac:dyDescent="0.25">
      <c r="A2" s="32" t="s">
        <v>171</v>
      </c>
      <c r="B2" s="32"/>
      <c r="C2" s="32"/>
      <c r="D2" s="32"/>
      <c r="E2" s="32"/>
      <c r="F2" s="32"/>
      <c r="G2" s="32"/>
      <c r="H2" s="32"/>
      <c r="I2" s="32"/>
      <c r="J2" s="41" t="s">
        <v>176</v>
      </c>
      <c r="K2" s="42"/>
      <c r="L2" s="43"/>
      <c r="M2" s="43"/>
      <c r="N2" s="43"/>
      <c r="O2" s="43"/>
      <c r="P2" s="43"/>
    </row>
    <row r="3" spans="1:16" s="33" customFormat="1" ht="39.75" customHeight="1" thickBot="1" x14ac:dyDescent="0.3">
      <c r="A3" s="44" t="s">
        <v>172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6" ht="20.100000000000001" customHeight="1" x14ac:dyDescent="0.25">
      <c r="A4" s="46" t="s">
        <v>0</v>
      </c>
      <c r="B4" s="49" t="s">
        <v>1</v>
      </c>
      <c r="C4" s="52" t="s">
        <v>2</v>
      </c>
      <c r="D4" s="53"/>
      <c r="E4" s="54"/>
      <c r="F4" s="58" t="s">
        <v>3</v>
      </c>
      <c r="G4" s="60" t="s">
        <v>4</v>
      </c>
      <c r="H4" s="63" t="s">
        <v>5</v>
      </c>
      <c r="I4" s="73"/>
      <c r="J4" s="74"/>
      <c r="K4" s="75"/>
    </row>
    <row r="5" spans="1:16" ht="33" customHeight="1" thickBot="1" x14ac:dyDescent="0.3">
      <c r="A5" s="47"/>
      <c r="B5" s="50"/>
      <c r="C5" s="55"/>
      <c r="D5" s="56"/>
      <c r="E5" s="57"/>
      <c r="F5" s="59"/>
      <c r="G5" s="61"/>
      <c r="H5" s="64"/>
      <c r="I5" s="76"/>
      <c r="J5" s="77"/>
      <c r="K5" s="78"/>
    </row>
    <row r="6" spans="1:16" ht="82.9" customHeight="1" thickBot="1" x14ac:dyDescent="0.3">
      <c r="A6" s="47"/>
      <c r="B6" s="50"/>
      <c r="C6" s="65" t="s">
        <v>6</v>
      </c>
      <c r="D6" s="67" t="s">
        <v>7</v>
      </c>
      <c r="E6" s="69" t="s">
        <v>8</v>
      </c>
      <c r="F6" s="71" t="s">
        <v>162</v>
      </c>
      <c r="G6" s="61"/>
      <c r="H6" s="61"/>
      <c r="I6" s="34" t="s">
        <v>173</v>
      </c>
      <c r="J6" s="35" t="s">
        <v>174</v>
      </c>
      <c r="K6" s="36" t="s">
        <v>175</v>
      </c>
    </row>
    <row r="7" spans="1:16" ht="17.25" customHeight="1" x14ac:dyDescent="0.25">
      <c r="A7" s="48"/>
      <c r="B7" s="51"/>
      <c r="C7" s="66"/>
      <c r="D7" s="68"/>
      <c r="E7" s="70"/>
      <c r="F7" s="72"/>
      <c r="G7" s="62"/>
      <c r="H7" s="62"/>
      <c r="I7" s="9" t="s">
        <v>9</v>
      </c>
      <c r="J7" s="9" t="s">
        <v>9</v>
      </c>
      <c r="K7" s="9" t="s">
        <v>9</v>
      </c>
    </row>
    <row r="8" spans="1:16" ht="9.9499999999999993" customHeight="1" x14ac:dyDescent="0.25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</row>
    <row r="9" spans="1:16" ht="79.5" customHeight="1" x14ac:dyDescent="0.25">
      <c r="A9" s="79"/>
      <c r="B9" s="82"/>
      <c r="C9" s="11" t="s">
        <v>11</v>
      </c>
      <c r="D9" s="13" t="s">
        <v>12</v>
      </c>
      <c r="E9" s="13" t="s">
        <v>137</v>
      </c>
      <c r="F9" s="11" t="s">
        <v>162</v>
      </c>
      <c r="G9" s="11" t="s">
        <v>13</v>
      </c>
      <c r="H9" s="11" t="s">
        <v>42</v>
      </c>
      <c r="I9" s="12">
        <v>500</v>
      </c>
      <c r="J9" s="12">
        <v>35</v>
      </c>
      <c r="K9" s="12">
        <v>15</v>
      </c>
    </row>
    <row r="10" spans="1:16" ht="90.75" customHeight="1" x14ac:dyDescent="0.25">
      <c r="A10" s="80"/>
      <c r="B10" s="83"/>
      <c r="C10" s="11" t="s">
        <v>14</v>
      </c>
      <c r="D10" s="13" t="s">
        <v>15</v>
      </c>
      <c r="E10" s="13" t="s">
        <v>16</v>
      </c>
      <c r="F10" s="11" t="s">
        <v>162</v>
      </c>
      <c r="G10" s="11" t="s">
        <v>13</v>
      </c>
      <c r="H10" s="11" t="s">
        <v>144</v>
      </c>
      <c r="I10" s="12">
        <v>700</v>
      </c>
      <c r="J10" s="12">
        <v>4</v>
      </c>
      <c r="K10" s="12">
        <v>151.4</v>
      </c>
    </row>
    <row r="11" spans="1:16" ht="113.25" customHeight="1" x14ac:dyDescent="0.25">
      <c r="A11" s="80"/>
      <c r="B11" s="83"/>
      <c r="C11" s="11" t="s">
        <v>17</v>
      </c>
      <c r="D11" s="13" t="s">
        <v>18</v>
      </c>
      <c r="E11" s="13" t="s">
        <v>19</v>
      </c>
      <c r="F11" s="11" t="s">
        <v>162</v>
      </c>
      <c r="G11" s="11" t="s">
        <v>13</v>
      </c>
      <c r="H11" s="11" t="s">
        <v>145</v>
      </c>
      <c r="I11" s="12">
        <v>200</v>
      </c>
      <c r="J11" s="12">
        <v>148</v>
      </c>
      <c r="K11" s="12">
        <v>132.86000000000001</v>
      </c>
    </row>
    <row r="12" spans="1:16" ht="108" customHeight="1" x14ac:dyDescent="0.25">
      <c r="A12" s="80"/>
      <c r="B12" s="83"/>
      <c r="C12" s="14" t="s">
        <v>20</v>
      </c>
      <c r="D12" s="16" t="s">
        <v>21</v>
      </c>
      <c r="E12" s="16" t="s">
        <v>22</v>
      </c>
      <c r="F12" s="11" t="s">
        <v>162</v>
      </c>
      <c r="G12" s="14" t="s">
        <v>13</v>
      </c>
      <c r="H12" s="14" t="s">
        <v>42</v>
      </c>
      <c r="I12" s="18">
        <v>1000</v>
      </c>
      <c r="J12" s="18">
        <v>65</v>
      </c>
      <c r="K12" s="18">
        <v>1070.6300000000001</v>
      </c>
    </row>
    <row r="13" spans="1:16" ht="158.25" customHeight="1" x14ac:dyDescent="0.25">
      <c r="A13" s="80"/>
      <c r="B13" s="83"/>
      <c r="C13" s="14" t="s">
        <v>23</v>
      </c>
      <c r="D13" s="16" t="s">
        <v>24</v>
      </c>
      <c r="E13" s="16" t="s">
        <v>25</v>
      </c>
      <c r="F13" s="11" t="s">
        <v>154</v>
      </c>
      <c r="G13" s="14" t="s">
        <v>26</v>
      </c>
      <c r="H13" s="14" t="s">
        <v>146</v>
      </c>
      <c r="I13" s="19">
        <v>75</v>
      </c>
      <c r="J13" s="19">
        <v>75</v>
      </c>
      <c r="K13" s="19">
        <v>71.650000000000006</v>
      </c>
    </row>
    <row r="14" spans="1:16" ht="114.75" customHeight="1" x14ac:dyDescent="0.25">
      <c r="A14" s="80"/>
      <c r="B14" s="83"/>
      <c r="C14" s="14" t="s">
        <v>27</v>
      </c>
      <c r="D14" s="15" t="s">
        <v>28</v>
      </c>
      <c r="E14" s="16" t="s">
        <v>29</v>
      </c>
      <c r="F14" s="11" t="s">
        <v>162</v>
      </c>
      <c r="G14" s="14" t="s">
        <v>26</v>
      </c>
      <c r="H14" s="14" t="s">
        <v>147</v>
      </c>
      <c r="I14" s="19">
        <v>1.5</v>
      </c>
      <c r="J14" s="19">
        <v>1.1000000000000001</v>
      </c>
      <c r="K14" s="19">
        <v>1.07</v>
      </c>
    </row>
    <row r="15" spans="1:16" ht="50.45" customHeight="1" x14ac:dyDescent="0.25">
      <c r="A15" s="80"/>
      <c r="B15" s="83"/>
      <c r="C15" s="14" t="s">
        <v>30</v>
      </c>
      <c r="D15" s="15" t="s">
        <v>31</v>
      </c>
      <c r="E15" s="16" t="s">
        <v>32</v>
      </c>
      <c r="F15" s="11" t="s">
        <v>162</v>
      </c>
      <c r="G15" s="14" t="s">
        <v>26</v>
      </c>
      <c r="H15" s="14" t="s">
        <v>148</v>
      </c>
      <c r="I15" s="19">
        <v>0</v>
      </c>
      <c r="J15" s="19">
        <v>0</v>
      </c>
      <c r="K15" s="19">
        <v>0</v>
      </c>
    </row>
    <row r="16" spans="1:16" ht="111.75" customHeight="1" x14ac:dyDescent="0.25">
      <c r="A16" s="80"/>
      <c r="B16" s="83"/>
      <c r="C16" s="14" t="s">
        <v>33</v>
      </c>
      <c r="D16" s="15" t="s">
        <v>34</v>
      </c>
      <c r="E16" s="16" t="s">
        <v>35</v>
      </c>
      <c r="F16" s="11" t="s">
        <v>162</v>
      </c>
      <c r="G16" s="14" t="s">
        <v>26</v>
      </c>
      <c r="H16" s="14" t="s">
        <v>151</v>
      </c>
      <c r="I16" s="19">
        <v>0</v>
      </c>
      <c r="J16" s="19">
        <v>0</v>
      </c>
      <c r="K16" s="19">
        <v>0</v>
      </c>
    </row>
    <row r="17" spans="1:11" ht="71.25" customHeight="1" x14ac:dyDescent="0.25">
      <c r="A17" s="80"/>
      <c r="B17" s="83"/>
      <c r="C17" s="14" t="s">
        <v>36</v>
      </c>
      <c r="D17" s="15" t="s">
        <v>37</v>
      </c>
      <c r="E17" s="16" t="s">
        <v>38</v>
      </c>
      <c r="F17" s="11" t="s">
        <v>162</v>
      </c>
      <c r="G17" s="14" t="s">
        <v>26</v>
      </c>
      <c r="H17" s="14" t="s">
        <v>152</v>
      </c>
      <c r="I17" s="20">
        <v>25</v>
      </c>
      <c r="J17" s="20">
        <v>25</v>
      </c>
      <c r="K17" s="20">
        <v>24.5</v>
      </c>
    </row>
    <row r="18" spans="1:11" ht="50.45" customHeight="1" x14ac:dyDescent="0.25">
      <c r="A18" s="80"/>
      <c r="B18" s="83"/>
      <c r="C18" s="14" t="s">
        <v>39</v>
      </c>
      <c r="D18" s="17" t="s">
        <v>40</v>
      </c>
      <c r="E18" s="16" t="s">
        <v>41</v>
      </c>
      <c r="F18" s="11" t="s">
        <v>162</v>
      </c>
      <c r="G18" s="14" t="s">
        <v>26</v>
      </c>
      <c r="H18" s="14" t="s">
        <v>42</v>
      </c>
      <c r="I18" s="12">
        <v>5</v>
      </c>
      <c r="J18" s="19">
        <v>5</v>
      </c>
      <c r="K18" s="19">
        <v>0</v>
      </c>
    </row>
    <row r="19" spans="1:11" ht="69" customHeight="1" x14ac:dyDescent="0.25">
      <c r="A19" s="80"/>
      <c r="B19" s="83"/>
      <c r="C19" s="14" t="s">
        <v>43</v>
      </c>
      <c r="D19" s="17" t="s">
        <v>44</v>
      </c>
      <c r="E19" s="16" t="s">
        <v>45</v>
      </c>
      <c r="F19" s="11" t="s">
        <v>162</v>
      </c>
      <c r="G19" s="14" t="s">
        <v>46</v>
      </c>
      <c r="H19" s="14" t="s">
        <v>149</v>
      </c>
      <c r="I19" s="19">
        <v>0</v>
      </c>
      <c r="J19" s="19">
        <v>5</v>
      </c>
      <c r="K19" s="19">
        <v>0</v>
      </c>
    </row>
    <row r="20" spans="1:11" ht="50.45" customHeight="1" x14ac:dyDescent="0.25">
      <c r="A20" s="80"/>
      <c r="B20" s="83"/>
      <c r="C20" s="14" t="s">
        <v>47</v>
      </c>
      <c r="D20" s="17" t="s">
        <v>48</v>
      </c>
      <c r="E20" s="16" t="s">
        <v>49</v>
      </c>
      <c r="F20" s="11" t="s">
        <v>162</v>
      </c>
      <c r="G20" s="14" t="s">
        <v>46</v>
      </c>
      <c r="H20" s="14" t="s">
        <v>42</v>
      </c>
      <c r="I20" s="12">
        <v>0</v>
      </c>
      <c r="J20" s="19">
        <v>0</v>
      </c>
      <c r="K20" s="19">
        <v>0</v>
      </c>
    </row>
    <row r="21" spans="1:11" ht="50.45" customHeight="1" x14ac:dyDescent="0.25">
      <c r="A21" s="80"/>
      <c r="B21" s="83"/>
      <c r="C21" s="14" t="s">
        <v>50</v>
      </c>
      <c r="D21" s="17" t="s">
        <v>51</v>
      </c>
      <c r="E21" s="16" t="s">
        <v>52</v>
      </c>
      <c r="F21" s="11" t="s">
        <v>162</v>
      </c>
      <c r="G21" s="14" t="s">
        <v>46</v>
      </c>
      <c r="H21" s="14" t="s">
        <v>42</v>
      </c>
      <c r="I21" s="12">
        <v>5</v>
      </c>
      <c r="J21" s="12">
        <v>5</v>
      </c>
      <c r="K21" s="39">
        <v>1.2</v>
      </c>
    </row>
    <row r="22" spans="1:11" ht="111" customHeight="1" x14ac:dyDescent="0.25">
      <c r="A22" s="80"/>
      <c r="B22" s="83"/>
      <c r="C22" s="14" t="s">
        <v>53</v>
      </c>
      <c r="D22" s="17" t="s">
        <v>54</v>
      </c>
      <c r="E22" s="16" t="s">
        <v>55</v>
      </c>
      <c r="F22" s="11" t="s">
        <v>162</v>
      </c>
      <c r="G22" s="14" t="s">
        <v>46</v>
      </c>
      <c r="H22" s="14" t="s">
        <v>150</v>
      </c>
      <c r="I22" s="12">
        <v>0</v>
      </c>
      <c r="J22" s="19">
        <v>0</v>
      </c>
      <c r="K22" s="19">
        <v>0</v>
      </c>
    </row>
    <row r="23" spans="1:11" ht="46.5" customHeight="1" x14ac:dyDescent="0.25">
      <c r="A23" s="80"/>
      <c r="B23" s="83"/>
      <c r="C23" s="14" t="s">
        <v>118</v>
      </c>
      <c r="D23" s="17" t="s">
        <v>119</v>
      </c>
      <c r="E23" s="16" t="s">
        <v>120</v>
      </c>
      <c r="F23" s="11" t="s">
        <v>162</v>
      </c>
      <c r="G23" s="14" t="s">
        <v>46</v>
      </c>
      <c r="H23" s="14" t="s">
        <v>42</v>
      </c>
      <c r="I23" s="12">
        <v>0</v>
      </c>
      <c r="J23" s="19">
        <v>0</v>
      </c>
      <c r="K23" s="19">
        <v>0</v>
      </c>
    </row>
    <row r="24" spans="1:11" ht="46.5" customHeight="1" x14ac:dyDescent="0.25">
      <c r="A24" s="80"/>
      <c r="B24" s="83"/>
      <c r="C24" s="14" t="s">
        <v>121</v>
      </c>
      <c r="D24" s="17" t="s">
        <v>122</v>
      </c>
      <c r="E24" s="16" t="s">
        <v>123</v>
      </c>
      <c r="F24" s="11" t="s">
        <v>162</v>
      </c>
      <c r="G24" s="14" t="s">
        <v>26</v>
      </c>
      <c r="H24" s="14" t="s">
        <v>42</v>
      </c>
      <c r="I24" s="19">
        <v>800</v>
      </c>
      <c r="J24" s="19">
        <v>11</v>
      </c>
      <c r="K24" s="19">
        <v>9.98</v>
      </c>
    </row>
    <row r="25" spans="1:11" ht="46.5" customHeight="1" x14ac:dyDescent="0.25">
      <c r="A25" s="80"/>
      <c r="B25" s="83"/>
      <c r="C25" s="14" t="s">
        <v>159</v>
      </c>
      <c r="D25" s="17" t="s">
        <v>160</v>
      </c>
      <c r="E25" s="16" t="s">
        <v>161</v>
      </c>
      <c r="F25" s="11" t="s">
        <v>162</v>
      </c>
      <c r="G25" s="14" t="s">
        <v>61</v>
      </c>
      <c r="H25" s="14" t="s">
        <v>42</v>
      </c>
      <c r="I25" s="19">
        <v>69</v>
      </c>
      <c r="J25" s="19">
        <v>70.599999999999994</v>
      </c>
      <c r="K25" s="19">
        <v>70.599999999999994</v>
      </c>
    </row>
    <row r="26" spans="1:11" x14ac:dyDescent="0.25">
      <c r="A26" s="80"/>
      <c r="B26" s="84"/>
      <c r="C26" s="85" t="s">
        <v>56</v>
      </c>
      <c r="D26" s="86"/>
      <c r="E26" s="86"/>
      <c r="F26" s="86"/>
      <c r="G26" s="86"/>
      <c r="H26" s="87"/>
      <c r="I26" s="5">
        <f>SUM(I9:I25)</f>
        <v>3380.5</v>
      </c>
      <c r="J26" s="5">
        <f>SUM(J9:J25)</f>
        <v>449.70000000000005</v>
      </c>
      <c r="K26" s="5">
        <f>SUM(K9:K25)</f>
        <v>1548.89</v>
      </c>
    </row>
    <row r="27" spans="1:11" ht="44.45" customHeight="1" x14ac:dyDescent="0.25">
      <c r="A27" s="80"/>
      <c r="B27" s="82" t="s">
        <v>57</v>
      </c>
      <c r="C27" s="11" t="s">
        <v>58</v>
      </c>
      <c r="D27" s="13" t="s">
        <v>59</v>
      </c>
      <c r="E27" s="13" t="s">
        <v>60</v>
      </c>
      <c r="F27" s="11" t="s">
        <v>162</v>
      </c>
      <c r="G27" s="21" t="s">
        <v>61</v>
      </c>
      <c r="H27" s="21" t="s">
        <v>42</v>
      </c>
      <c r="I27" s="22">
        <v>25</v>
      </c>
      <c r="J27" s="22">
        <v>25</v>
      </c>
      <c r="K27" s="22">
        <v>19.8</v>
      </c>
    </row>
    <row r="28" spans="1:11" ht="31.9" customHeight="1" x14ac:dyDescent="0.25">
      <c r="A28" s="80"/>
      <c r="B28" s="83"/>
      <c r="C28" s="11" t="s">
        <v>62</v>
      </c>
      <c r="D28" s="13" t="s">
        <v>63</v>
      </c>
      <c r="E28" s="13" t="s">
        <v>63</v>
      </c>
      <c r="F28" s="11" t="s">
        <v>162</v>
      </c>
      <c r="G28" s="21" t="s">
        <v>61</v>
      </c>
      <c r="H28" s="21" t="s">
        <v>42</v>
      </c>
      <c r="I28" s="22">
        <v>2</v>
      </c>
      <c r="J28" s="22">
        <v>1.9</v>
      </c>
      <c r="K28" s="22">
        <v>1.9</v>
      </c>
    </row>
    <row r="29" spans="1:11" ht="31.9" customHeight="1" x14ac:dyDescent="0.25">
      <c r="A29" s="80"/>
      <c r="B29" s="83"/>
      <c r="C29" s="11" t="s">
        <v>64</v>
      </c>
      <c r="D29" s="13" t="s">
        <v>65</v>
      </c>
      <c r="E29" s="13" t="s">
        <v>65</v>
      </c>
      <c r="F29" s="11" t="s">
        <v>162</v>
      </c>
      <c r="G29" s="21" t="s">
        <v>77</v>
      </c>
      <c r="H29" s="21" t="s">
        <v>42</v>
      </c>
      <c r="I29" s="22">
        <v>15</v>
      </c>
      <c r="J29" s="22">
        <v>15</v>
      </c>
      <c r="K29" s="22">
        <v>10.199999999999999</v>
      </c>
    </row>
    <row r="30" spans="1:11" ht="31.15" customHeight="1" x14ac:dyDescent="0.25">
      <c r="A30" s="80"/>
      <c r="B30" s="83"/>
      <c r="C30" s="11" t="s">
        <v>66</v>
      </c>
      <c r="D30" s="13" t="s">
        <v>67</v>
      </c>
      <c r="E30" s="13" t="s">
        <v>68</v>
      </c>
      <c r="F30" s="11" t="s">
        <v>162</v>
      </c>
      <c r="G30" s="21" t="s">
        <v>69</v>
      </c>
      <c r="H30" s="21" t="s">
        <v>42</v>
      </c>
      <c r="I30" s="22">
        <v>70</v>
      </c>
      <c r="J30" s="22">
        <v>10</v>
      </c>
      <c r="K30" s="22">
        <v>64</v>
      </c>
    </row>
    <row r="31" spans="1:11" ht="21" customHeight="1" x14ac:dyDescent="0.25">
      <c r="A31" s="80"/>
      <c r="B31" s="83"/>
      <c r="C31" s="11" t="s">
        <v>70</v>
      </c>
      <c r="D31" s="13" t="s">
        <v>71</v>
      </c>
      <c r="E31" s="13" t="s">
        <v>72</v>
      </c>
      <c r="F31" s="11" t="s">
        <v>162</v>
      </c>
      <c r="G31" s="21" t="s">
        <v>132</v>
      </c>
      <c r="H31" s="21" t="s">
        <v>42</v>
      </c>
      <c r="I31" s="22">
        <v>0</v>
      </c>
      <c r="J31" s="22">
        <v>0</v>
      </c>
      <c r="K31" s="22">
        <v>0</v>
      </c>
    </row>
    <row r="32" spans="1:11" x14ac:dyDescent="0.25">
      <c r="A32" s="80"/>
      <c r="B32" s="84"/>
      <c r="C32" s="85" t="s">
        <v>73</v>
      </c>
      <c r="D32" s="86"/>
      <c r="E32" s="86"/>
      <c r="F32" s="86"/>
      <c r="G32" s="86"/>
      <c r="H32" s="87"/>
      <c r="I32" s="8">
        <f>SUM(I27:I31)</f>
        <v>112</v>
      </c>
      <c r="J32" s="8">
        <f>SUM(J27:J31)</f>
        <v>51.9</v>
      </c>
      <c r="K32" s="8">
        <f>SUM(K27:K31)</f>
        <v>95.9</v>
      </c>
    </row>
    <row r="33" spans="1:32" ht="35.450000000000003" customHeight="1" x14ac:dyDescent="0.25">
      <c r="A33" s="80"/>
      <c r="B33" s="82" t="s">
        <v>74</v>
      </c>
      <c r="C33" s="11" t="s">
        <v>75</v>
      </c>
      <c r="D33" s="13" t="s">
        <v>76</v>
      </c>
      <c r="E33" s="13" t="s">
        <v>124</v>
      </c>
      <c r="F33" s="11" t="s">
        <v>162</v>
      </c>
      <c r="G33" s="21" t="s">
        <v>77</v>
      </c>
      <c r="H33" s="21" t="s">
        <v>42</v>
      </c>
      <c r="I33" s="22">
        <v>75</v>
      </c>
      <c r="J33" s="22">
        <v>40</v>
      </c>
      <c r="K33" s="22">
        <v>0</v>
      </c>
    </row>
    <row r="34" spans="1:32" ht="33" customHeight="1" x14ac:dyDescent="0.25">
      <c r="A34" s="80"/>
      <c r="B34" s="83"/>
      <c r="C34" s="11" t="s">
        <v>78</v>
      </c>
      <c r="D34" s="13" t="s">
        <v>79</v>
      </c>
      <c r="E34" s="13" t="s">
        <v>80</v>
      </c>
      <c r="F34" s="11" t="s">
        <v>162</v>
      </c>
      <c r="G34" s="21" t="s">
        <v>125</v>
      </c>
      <c r="H34" s="21" t="s">
        <v>42</v>
      </c>
      <c r="I34" s="22">
        <v>16</v>
      </c>
      <c r="J34" s="22">
        <v>0</v>
      </c>
      <c r="K34" s="22">
        <v>0</v>
      </c>
    </row>
    <row r="35" spans="1:32" ht="30" customHeight="1" x14ac:dyDescent="0.25">
      <c r="A35" s="80"/>
      <c r="B35" s="83"/>
      <c r="C35" s="11" t="s">
        <v>81</v>
      </c>
      <c r="D35" s="13" t="s">
        <v>82</v>
      </c>
      <c r="E35" s="13" t="s">
        <v>83</v>
      </c>
      <c r="F35" s="11" t="s">
        <v>162</v>
      </c>
      <c r="G35" s="21" t="s">
        <v>77</v>
      </c>
      <c r="H35" s="21" t="s">
        <v>42</v>
      </c>
      <c r="I35" s="22">
        <v>333</v>
      </c>
      <c r="J35" s="22">
        <v>241.1</v>
      </c>
      <c r="K35" s="22">
        <v>291.2</v>
      </c>
    </row>
    <row r="36" spans="1:32" ht="18.600000000000001" customHeight="1" x14ac:dyDescent="0.25">
      <c r="A36" s="80"/>
      <c r="B36" s="84"/>
      <c r="C36" s="85" t="s">
        <v>84</v>
      </c>
      <c r="D36" s="86"/>
      <c r="E36" s="86"/>
      <c r="F36" s="86"/>
      <c r="G36" s="86"/>
      <c r="H36" s="87"/>
      <c r="I36" s="5">
        <f>SUM(I33:I35)</f>
        <v>424</v>
      </c>
      <c r="J36" s="5">
        <f>SUM(J33:J35)</f>
        <v>281.10000000000002</v>
      </c>
      <c r="K36" s="5">
        <f>SUM(K33:K35)</f>
        <v>291.2</v>
      </c>
    </row>
    <row r="37" spans="1:32" ht="20.45" customHeight="1" x14ac:dyDescent="0.25">
      <c r="A37" s="80"/>
      <c r="B37" s="94" t="s">
        <v>140</v>
      </c>
      <c r="C37" s="11" t="s">
        <v>85</v>
      </c>
      <c r="D37" s="23" t="s">
        <v>155</v>
      </c>
      <c r="E37" s="23" t="s">
        <v>156</v>
      </c>
      <c r="F37" s="11" t="s">
        <v>162</v>
      </c>
      <c r="G37" s="23" t="s">
        <v>10</v>
      </c>
      <c r="H37" s="23" t="s">
        <v>42</v>
      </c>
      <c r="I37" s="24">
        <v>1000</v>
      </c>
      <c r="J37" s="24">
        <v>1000</v>
      </c>
      <c r="K37" s="24">
        <v>1484.7</v>
      </c>
    </row>
    <row r="38" spans="1:32" ht="20.45" customHeight="1" x14ac:dyDescent="0.25">
      <c r="A38" s="80"/>
      <c r="B38" s="94"/>
      <c r="C38" s="11" t="s">
        <v>86</v>
      </c>
      <c r="D38" s="13" t="s">
        <v>87</v>
      </c>
      <c r="E38" s="13" t="s">
        <v>88</v>
      </c>
      <c r="F38" s="11" t="s">
        <v>162</v>
      </c>
      <c r="G38" s="23" t="s">
        <v>10</v>
      </c>
      <c r="H38" s="23" t="s">
        <v>42</v>
      </c>
      <c r="I38" s="24">
        <v>40</v>
      </c>
      <c r="J38" s="24">
        <v>40</v>
      </c>
      <c r="K38" s="24">
        <v>22.3</v>
      </c>
    </row>
    <row r="39" spans="1:32" ht="20.45" customHeight="1" x14ac:dyDescent="0.25">
      <c r="A39" s="80"/>
      <c r="B39" s="94"/>
      <c r="C39" s="11" t="s">
        <v>89</v>
      </c>
      <c r="D39" s="13" t="s">
        <v>90</v>
      </c>
      <c r="E39" s="13" t="s">
        <v>91</v>
      </c>
      <c r="F39" s="11" t="s">
        <v>162</v>
      </c>
      <c r="G39" s="23" t="s">
        <v>157</v>
      </c>
      <c r="H39" s="23" t="s">
        <v>42</v>
      </c>
      <c r="I39" s="24">
        <v>160</v>
      </c>
      <c r="J39" s="24">
        <v>99.8</v>
      </c>
      <c r="K39" s="24">
        <v>93.5</v>
      </c>
    </row>
    <row r="40" spans="1:32" ht="21" customHeight="1" x14ac:dyDescent="0.25">
      <c r="A40" s="80"/>
      <c r="B40" s="94"/>
      <c r="C40" s="11" t="s">
        <v>141</v>
      </c>
      <c r="D40" s="25" t="s">
        <v>143</v>
      </c>
      <c r="E40" s="25" t="s">
        <v>135</v>
      </c>
      <c r="F40" s="11" t="s">
        <v>162</v>
      </c>
      <c r="G40" s="26" t="s">
        <v>10</v>
      </c>
      <c r="H40" s="26" t="s">
        <v>42</v>
      </c>
      <c r="I40" s="27">
        <v>525</v>
      </c>
      <c r="J40" s="27">
        <v>525</v>
      </c>
      <c r="K40" s="27">
        <v>586</v>
      </c>
    </row>
    <row r="41" spans="1:32" ht="20.45" customHeight="1" x14ac:dyDescent="0.25">
      <c r="A41" s="80"/>
      <c r="B41" s="95"/>
      <c r="C41" s="88" t="s">
        <v>142</v>
      </c>
      <c r="D41" s="89"/>
      <c r="E41" s="89"/>
      <c r="F41" s="89"/>
      <c r="G41" s="89"/>
      <c r="H41" s="90"/>
      <c r="I41" s="6">
        <f>SUM(I37:I40)</f>
        <v>1725</v>
      </c>
      <c r="J41" s="6">
        <f>SUM(J37:J40)</f>
        <v>1664.8</v>
      </c>
      <c r="K41" s="6">
        <f>SUM(K37:K40)</f>
        <v>2186.5</v>
      </c>
    </row>
    <row r="42" spans="1:32" s="1" customFormat="1" ht="12.75" customHeight="1" x14ac:dyDescent="0.25">
      <c r="A42" s="81"/>
      <c r="B42" s="91" t="s">
        <v>92</v>
      </c>
      <c r="C42" s="92"/>
      <c r="D42" s="92"/>
      <c r="E42" s="92"/>
      <c r="F42" s="92"/>
      <c r="G42" s="92"/>
      <c r="H42" s="93"/>
      <c r="I42" s="7">
        <f>I26+I32+I36+I41</f>
        <v>5641.5</v>
      </c>
      <c r="J42" s="7">
        <f>J26+J32+J36+J41</f>
        <v>2447.5</v>
      </c>
      <c r="K42" s="7">
        <f>K26+K32+K36+K41</f>
        <v>4122.49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78.75" customHeight="1" x14ac:dyDescent="0.25">
      <c r="A43" s="79" t="s">
        <v>93</v>
      </c>
      <c r="B43" s="82" t="s">
        <v>94</v>
      </c>
      <c r="C43" s="11" t="s">
        <v>95</v>
      </c>
      <c r="D43" s="13" t="s">
        <v>96</v>
      </c>
      <c r="E43" s="13" t="s">
        <v>153</v>
      </c>
      <c r="F43" s="11" t="s">
        <v>162</v>
      </c>
      <c r="G43" s="11" t="s">
        <v>10</v>
      </c>
      <c r="H43" s="11" t="s">
        <v>42</v>
      </c>
      <c r="I43" s="12">
        <v>34.5</v>
      </c>
      <c r="J43" s="12">
        <v>3.63</v>
      </c>
      <c r="K43" s="12">
        <v>3.63</v>
      </c>
    </row>
    <row r="44" spans="1:32" ht="78.75" customHeight="1" x14ac:dyDescent="0.25">
      <c r="A44" s="80"/>
      <c r="B44" s="83"/>
      <c r="C44" s="11" t="s">
        <v>97</v>
      </c>
      <c r="D44" s="13" t="s">
        <v>98</v>
      </c>
      <c r="E44" s="13" t="s">
        <v>127</v>
      </c>
      <c r="F44" s="11" t="s">
        <v>162</v>
      </c>
      <c r="G44" s="11" t="s">
        <v>10</v>
      </c>
      <c r="H44" s="11" t="s">
        <v>42</v>
      </c>
      <c r="I44" s="12">
        <v>3.5</v>
      </c>
      <c r="J44" s="12">
        <v>0</v>
      </c>
      <c r="K44" s="12">
        <v>0</v>
      </c>
    </row>
    <row r="45" spans="1:32" ht="82.5" customHeight="1" x14ac:dyDescent="0.25">
      <c r="A45" s="80"/>
      <c r="B45" s="83"/>
      <c r="C45" s="11" t="s">
        <v>99</v>
      </c>
      <c r="D45" s="13" t="s">
        <v>158</v>
      </c>
      <c r="E45" s="13" t="s">
        <v>128</v>
      </c>
      <c r="F45" s="11" t="s">
        <v>162</v>
      </c>
      <c r="G45" s="11" t="s">
        <v>10</v>
      </c>
      <c r="H45" s="11" t="s">
        <v>42</v>
      </c>
      <c r="I45" s="12">
        <v>5.6</v>
      </c>
      <c r="J45" s="12">
        <v>0</v>
      </c>
      <c r="K45" s="12">
        <v>0</v>
      </c>
    </row>
    <row r="46" spans="1:32" ht="34.5" customHeight="1" x14ac:dyDescent="0.25">
      <c r="A46" s="80"/>
      <c r="B46" s="83"/>
      <c r="C46" s="11" t="s">
        <v>100</v>
      </c>
      <c r="D46" s="13" t="s">
        <v>101</v>
      </c>
      <c r="E46" s="13" t="s">
        <v>129</v>
      </c>
      <c r="F46" s="11" t="s">
        <v>162</v>
      </c>
      <c r="G46" s="11" t="s">
        <v>10</v>
      </c>
      <c r="H46" s="11" t="s">
        <v>42</v>
      </c>
      <c r="I46" s="12">
        <v>26.4</v>
      </c>
      <c r="J46" s="12">
        <v>20.239999999999998</v>
      </c>
      <c r="K46" s="12">
        <v>20.239999999999998</v>
      </c>
    </row>
    <row r="47" spans="1:32" ht="78.75" customHeight="1" x14ac:dyDescent="0.25">
      <c r="A47" s="80"/>
      <c r="B47" s="83"/>
      <c r="C47" s="11" t="s">
        <v>102</v>
      </c>
      <c r="D47" s="13" t="s">
        <v>103</v>
      </c>
      <c r="E47" s="13" t="s">
        <v>133</v>
      </c>
      <c r="F47" s="11" t="s">
        <v>162</v>
      </c>
      <c r="G47" s="11" t="s">
        <v>10</v>
      </c>
      <c r="H47" s="11" t="s">
        <v>42</v>
      </c>
      <c r="I47" s="12">
        <v>0</v>
      </c>
      <c r="J47" s="12">
        <v>10</v>
      </c>
      <c r="K47" s="12">
        <v>10</v>
      </c>
    </row>
    <row r="48" spans="1:32" ht="78.75" customHeight="1" x14ac:dyDescent="0.25">
      <c r="A48" s="80"/>
      <c r="B48" s="83"/>
      <c r="C48" s="11" t="s">
        <v>104</v>
      </c>
      <c r="D48" s="13" t="s">
        <v>105</v>
      </c>
      <c r="E48" s="13" t="s">
        <v>130</v>
      </c>
      <c r="F48" s="11" t="s">
        <v>162</v>
      </c>
      <c r="G48" s="11" t="s">
        <v>10</v>
      </c>
      <c r="H48" s="11" t="s">
        <v>42</v>
      </c>
      <c r="I48" s="12">
        <v>0</v>
      </c>
      <c r="J48" s="12">
        <v>0</v>
      </c>
      <c r="K48" s="12">
        <v>0</v>
      </c>
    </row>
    <row r="49" spans="1:11" ht="58.15" customHeight="1" x14ac:dyDescent="0.25">
      <c r="A49" s="80"/>
      <c r="B49" s="83"/>
      <c r="C49" s="11" t="s">
        <v>106</v>
      </c>
      <c r="D49" s="13" t="s">
        <v>107</v>
      </c>
      <c r="E49" s="13" t="s">
        <v>126</v>
      </c>
      <c r="F49" s="11" t="s">
        <v>162</v>
      </c>
      <c r="G49" s="11" t="s">
        <v>10</v>
      </c>
      <c r="H49" s="11" t="s">
        <v>42</v>
      </c>
      <c r="I49" s="12">
        <v>0</v>
      </c>
      <c r="J49" s="12">
        <v>0</v>
      </c>
      <c r="K49" s="12">
        <v>0</v>
      </c>
    </row>
    <row r="50" spans="1:11" ht="39.75" customHeight="1" x14ac:dyDescent="0.25">
      <c r="A50" s="80"/>
      <c r="B50" s="83"/>
      <c r="C50" s="29" t="s">
        <v>108</v>
      </c>
      <c r="D50" s="40" t="s">
        <v>109</v>
      </c>
      <c r="E50" s="40" t="s">
        <v>131</v>
      </c>
      <c r="F50" s="11" t="s">
        <v>162</v>
      </c>
      <c r="G50" s="29" t="s">
        <v>10</v>
      </c>
      <c r="H50" s="29" t="s">
        <v>42</v>
      </c>
      <c r="I50" s="28">
        <v>19</v>
      </c>
      <c r="J50" s="28">
        <v>19</v>
      </c>
      <c r="K50" s="28">
        <v>19.600000000000001</v>
      </c>
    </row>
    <row r="51" spans="1:11" ht="39.75" customHeight="1" x14ac:dyDescent="0.25">
      <c r="A51" s="80"/>
      <c r="B51" s="83"/>
      <c r="C51" s="11" t="s">
        <v>136</v>
      </c>
      <c r="D51" s="13" t="s">
        <v>134</v>
      </c>
      <c r="E51" s="13" t="s">
        <v>138</v>
      </c>
      <c r="F51" s="11" t="s">
        <v>162</v>
      </c>
      <c r="G51" s="11" t="s">
        <v>61</v>
      </c>
      <c r="H51" s="11" t="s">
        <v>42</v>
      </c>
      <c r="I51" s="28">
        <v>148.6</v>
      </c>
      <c r="J51" s="28">
        <v>148.6</v>
      </c>
      <c r="K51" s="28">
        <v>69.2</v>
      </c>
    </row>
    <row r="52" spans="1:11" ht="19.5" customHeight="1" x14ac:dyDescent="0.25">
      <c r="A52" s="80"/>
      <c r="B52" s="84"/>
      <c r="C52" s="96" t="s">
        <v>110</v>
      </c>
      <c r="D52" s="97"/>
      <c r="E52" s="97"/>
      <c r="F52" s="97"/>
      <c r="G52" s="97"/>
      <c r="H52" s="98"/>
      <c r="I52" s="10">
        <f>SUM(I43:I51)</f>
        <v>237.6</v>
      </c>
      <c r="J52" s="10">
        <f>SUM(J43:J51)</f>
        <v>201.47</v>
      </c>
      <c r="K52" s="10">
        <f>SUM(K43:K51)</f>
        <v>122.67</v>
      </c>
    </row>
    <row r="53" spans="1:11" ht="27.75" customHeight="1" x14ac:dyDescent="0.25">
      <c r="A53" s="80"/>
      <c r="B53" s="82" t="s">
        <v>111</v>
      </c>
      <c r="C53" s="37" t="s">
        <v>112</v>
      </c>
      <c r="D53" s="38" t="s">
        <v>113</v>
      </c>
      <c r="E53" s="38" t="s">
        <v>114</v>
      </c>
      <c r="F53" s="37" t="s">
        <v>162</v>
      </c>
      <c r="G53" s="37" t="s">
        <v>10</v>
      </c>
      <c r="H53" s="37" t="s">
        <v>42</v>
      </c>
      <c r="I53" s="39">
        <v>40</v>
      </c>
      <c r="J53" s="39">
        <v>40</v>
      </c>
      <c r="K53" s="39">
        <v>46</v>
      </c>
    </row>
    <row r="54" spans="1:11" ht="50.45" customHeight="1" x14ac:dyDescent="0.25">
      <c r="A54" s="80"/>
      <c r="B54" s="83"/>
      <c r="C54" s="11" t="s">
        <v>115</v>
      </c>
      <c r="D54" s="13" t="s">
        <v>116</v>
      </c>
      <c r="E54" s="13" t="s">
        <v>139</v>
      </c>
      <c r="F54" s="11" t="s">
        <v>162</v>
      </c>
      <c r="G54" s="11" t="s">
        <v>46</v>
      </c>
      <c r="H54" s="11" t="s">
        <v>42</v>
      </c>
      <c r="I54" s="12">
        <v>400</v>
      </c>
      <c r="J54" s="12">
        <v>150</v>
      </c>
      <c r="K54" s="12">
        <v>246</v>
      </c>
    </row>
    <row r="55" spans="1:11" ht="12.75" customHeight="1" x14ac:dyDescent="0.25">
      <c r="A55" s="80"/>
      <c r="B55" s="84"/>
      <c r="C55" s="85" t="s">
        <v>163</v>
      </c>
      <c r="D55" s="86"/>
      <c r="E55" s="86"/>
      <c r="F55" s="86"/>
      <c r="G55" s="86"/>
      <c r="H55" s="87"/>
      <c r="I55" s="5">
        <f>SUM(I53:I54)</f>
        <v>440</v>
      </c>
      <c r="J55" s="5">
        <f>SUM(J53:J54)</f>
        <v>190</v>
      </c>
      <c r="K55" s="5">
        <f>SUM(K53:K54)</f>
        <v>292</v>
      </c>
    </row>
    <row r="56" spans="1:11" ht="24.75" customHeight="1" x14ac:dyDescent="0.25">
      <c r="A56" s="80"/>
      <c r="B56" s="82" t="s">
        <v>164</v>
      </c>
      <c r="C56" s="30" t="s">
        <v>165</v>
      </c>
      <c r="D56" s="13" t="s">
        <v>168</v>
      </c>
      <c r="E56" s="13" t="s">
        <v>170</v>
      </c>
      <c r="F56" s="30" t="s">
        <v>162</v>
      </c>
      <c r="G56" s="30" t="s">
        <v>10</v>
      </c>
      <c r="H56" s="30" t="s">
        <v>42</v>
      </c>
      <c r="I56" s="31">
        <v>0</v>
      </c>
      <c r="J56" s="31">
        <v>0</v>
      </c>
      <c r="K56" s="31">
        <v>0</v>
      </c>
    </row>
    <row r="57" spans="1:11" ht="34.5" customHeight="1" x14ac:dyDescent="0.25">
      <c r="A57" s="80"/>
      <c r="B57" s="83"/>
      <c r="C57" s="11" t="s">
        <v>166</v>
      </c>
      <c r="D57" s="13" t="s">
        <v>169</v>
      </c>
      <c r="E57" s="13" t="s">
        <v>170</v>
      </c>
      <c r="F57" s="11" t="s">
        <v>162</v>
      </c>
      <c r="G57" s="11" t="s">
        <v>10</v>
      </c>
      <c r="H57" s="11" t="s">
        <v>42</v>
      </c>
      <c r="I57" s="12">
        <v>0</v>
      </c>
      <c r="J57" s="12">
        <v>0</v>
      </c>
      <c r="K57" s="12">
        <v>0</v>
      </c>
    </row>
    <row r="58" spans="1:11" ht="12.75" customHeight="1" x14ac:dyDescent="0.25">
      <c r="A58" s="80"/>
      <c r="B58" s="84"/>
      <c r="C58" s="85" t="s">
        <v>167</v>
      </c>
      <c r="D58" s="86"/>
      <c r="E58" s="86"/>
      <c r="F58" s="86"/>
      <c r="G58" s="86"/>
      <c r="H58" s="87"/>
      <c r="I58" s="5">
        <f>SUM(I56:I57)</f>
        <v>0</v>
      </c>
      <c r="J58" s="5">
        <f>SUM(J56:J57)</f>
        <v>0</v>
      </c>
      <c r="K58" s="5">
        <f>SUM(K56:K57)</f>
        <v>0</v>
      </c>
    </row>
    <row r="59" spans="1:11" ht="12.75" customHeight="1" x14ac:dyDescent="0.25">
      <c r="A59" s="81"/>
      <c r="B59" s="91" t="s">
        <v>117</v>
      </c>
      <c r="C59" s="92"/>
      <c r="D59" s="92"/>
      <c r="E59" s="92"/>
      <c r="F59" s="92"/>
      <c r="G59" s="92"/>
      <c r="H59" s="93"/>
      <c r="I59" s="7">
        <f>I58+I55+I52</f>
        <v>677.6</v>
      </c>
      <c r="J59" s="7">
        <f>J58+J55+J52</f>
        <v>391.47</v>
      </c>
      <c r="K59" s="7">
        <f>K58+K55+K52</f>
        <v>414.67</v>
      </c>
    </row>
    <row r="61" spans="1:11" ht="12" customHeight="1" x14ac:dyDescent="0.25">
      <c r="A61" s="101"/>
      <c r="B61" s="101"/>
      <c r="C61" s="101"/>
      <c r="D61" s="101"/>
    </row>
    <row r="63" spans="1:11" ht="12" customHeight="1" x14ac:dyDescent="0.25">
      <c r="A63" s="99"/>
      <c r="B63" s="99"/>
      <c r="C63" s="99"/>
      <c r="D63" s="99"/>
    </row>
    <row r="64" spans="1:11" ht="12" customHeight="1" x14ac:dyDescent="0.25">
      <c r="A64" s="100"/>
      <c r="B64" s="100"/>
      <c r="C64" s="100"/>
      <c r="D64" s="100"/>
    </row>
    <row r="66" spans="1:4" ht="12" customHeight="1" x14ac:dyDescent="0.25">
      <c r="A66" s="99"/>
      <c r="B66" s="99"/>
      <c r="C66" s="99"/>
      <c r="D66" s="99"/>
    </row>
    <row r="67" spans="1:4" ht="12" customHeight="1" x14ac:dyDescent="0.25">
      <c r="A67" s="100"/>
      <c r="B67" s="100"/>
      <c r="C67" s="100"/>
      <c r="D67" s="100"/>
    </row>
    <row r="69" spans="1:4" ht="12" customHeight="1" x14ac:dyDescent="0.25">
      <c r="A69" s="99"/>
      <c r="B69" s="99"/>
      <c r="C69" s="99"/>
      <c r="D69" s="99"/>
    </row>
    <row r="70" spans="1:4" ht="12" customHeight="1" x14ac:dyDescent="0.25">
      <c r="A70" s="100"/>
      <c r="B70" s="100"/>
      <c r="C70" s="100"/>
      <c r="D70" s="100"/>
    </row>
  </sheetData>
  <mergeCells count="39">
    <mergeCell ref="B43:B52"/>
    <mergeCell ref="B37:B41"/>
    <mergeCell ref="C52:H52"/>
    <mergeCell ref="A69:D69"/>
    <mergeCell ref="A70:D70"/>
    <mergeCell ref="B59:H59"/>
    <mergeCell ref="A61:D61"/>
    <mergeCell ref="A63:D63"/>
    <mergeCell ref="A64:D64"/>
    <mergeCell ref="A66:D66"/>
    <mergeCell ref="A43:A59"/>
    <mergeCell ref="C58:H58"/>
    <mergeCell ref="C55:H55"/>
    <mergeCell ref="A67:D67"/>
    <mergeCell ref="B56:B58"/>
    <mergeCell ref="B53:B55"/>
    <mergeCell ref="A9:A42"/>
    <mergeCell ref="B9:B26"/>
    <mergeCell ref="C26:H26"/>
    <mergeCell ref="B27:B32"/>
    <mergeCell ref="C32:H32"/>
    <mergeCell ref="B33:B36"/>
    <mergeCell ref="C36:H36"/>
    <mergeCell ref="C41:H41"/>
    <mergeCell ref="B42:H42"/>
    <mergeCell ref="J2:K2"/>
    <mergeCell ref="L2:P2"/>
    <mergeCell ref="A3:K3"/>
    <mergeCell ref="A4:A7"/>
    <mergeCell ref="B4:B7"/>
    <mergeCell ref="C4:E5"/>
    <mergeCell ref="F4:F5"/>
    <mergeCell ref="G4:G7"/>
    <mergeCell ref="H4:H7"/>
    <mergeCell ref="C6:C7"/>
    <mergeCell ref="D6:D7"/>
    <mergeCell ref="E6:E7"/>
    <mergeCell ref="F6:F7"/>
    <mergeCell ref="I4:K5"/>
  </mergeCells>
  <phoneticPr fontId="14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 Ekonominio konkurencingu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Agata Grigorovič</cp:lastModifiedBy>
  <cp:lastPrinted>2022-06-09T07:27:08Z</cp:lastPrinted>
  <dcterms:created xsi:type="dcterms:W3CDTF">2017-03-20T14:23:01Z</dcterms:created>
  <dcterms:modified xsi:type="dcterms:W3CDTF">2022-07-01T10:06:55Z</dcterms:modified>
</cp:coreProperties>
</file>