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scer\OneDrive - Vilniaus rajono savivaldybės administracija\Darbalaukis\uršula\Naujas aplankas\"/>
    </mc:Choice>
  </mc:AlternateContent>
  <xr:revisionPtr revIDLastSave="0" documentId="13_ncr:1_{2341C43B-A031-49CF-927F-07CA4CAA634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06 Viešųjų sveikatos paslaug...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3" i="1" l="1"/>
  <c r="K49" i="1" s="1"/>
  <c r="K20" i="1"/>
  <c r="J49" i="1"/>
  <c r="J20" i="1"/>
  <c r="I49" i="1"/>
  <c r="I20" i="1"/>
  <c r="J50" i="1" l="1"/>
  <c r="I50" i="1"/>
  <c r="K50" i="1"/>
</calcChain>
</file>

<file path=xl/sharedStrings.xml><?xml version="1.0" encoding="utf-8"?>
<sst xmlns="http://schemas.openxmlformats.org/spreadsheetml/2006/main" count="189" uniqueCount="133">
  <si>
    <t>Tikslas</t>
  </si>
  <si>
    <t>Uždavinys</t>
  </si>
  <si>
    <t>Priemonė</t>
  </si>
  <si>
    <t>Planinis terminas</t>
  </si>
  <si>
    <t>Finansavimo šaltinis</t>
  </si>
  <si>
    <t>Asignavimų valdytojas</t>
  </si>
  <si>
    <t>Kodas</t>
  </si>
  <si>
    <t>Pavadinimas</t>
  </si>
  <si>
    <t>Aprašymas</t>
  </si>
  <si>
    <t>tūkst. Eur.</t>
  </si>
  <si>
    <t>06.01.</t>
  </si>
  <si>
    <t>06.01.01.</t>
  </si>
  <si>
    <t>06.01.01.01</t>
  </si>
  <si>
    <t>VB</t>
  </si>
  <si>
    <t>Vilniaus miesto visuomenės sveikatos biuras</t>
  </si>
  <si>
    <t>06.01.01.02</t>
  </si>
  <si>
    <t>VB, SB</t>
  </si>
  <si>
    <t>06.01.01.03</t>
  </si>
  <si>
    <t>Savivaldybės visuomenės sveikatos rėmimo specialiosios programos vykdymas</t>
  </si>
  <si>
    <t>Atsakingo gyventojų požiūrio į visuomenės sveikatą ugdymas, sergamumo profilaktikos vykdymas, gyventojų gyvenamosios aplinkos kokybės gerinimas</t>
  </si>
  <si>
    <t>SB</t>
  </si>
  <si>
    <t>Vilniaus miesto visuomenės sveikatos biuras, sveikatos priežiūros įstaigos, kitos įstaigos</t>
  </si>
  <si>
    <t>06.01.01.11</t>
  </si>
  <si>
    <t>Neveiksnių asmenų būklės peržiūrėjimo komisija</t>
  </si>
  <si>
    <t>Darbo užmokesčio mokėjimas Neveiksnių asmenų būklės peržiūrėjimo komisijai, peržiūrinčiai neveiksnių tam tikroje srityje asmenų būklę ir priimančiai sprendimą dėl tikslingumo kreiptis į teismą dėl teismo sprendimo peržiūrėjimo</t>
  </si>
  <si>
    <t>Soc. rūpybos sk.</t>
  </si>
  <si>
    <t>Administracija</t>
  </si>
  <si>
    <t>Vykdyti visuomenės sveikatos priežiūrą - iš viso:</t>
  </si>
  <si>
    <t>06.01.02</t>
  </si>
  <si>
    <t>06.01.02.01</t>
  </si>
  <si>
    <t>Asmens sveikatos priežiūros įstaigų patalpų nuoma</t>
  </si>
  <si>
    <t>Patalpų nuoma Savičiūnų medicinos punkto veiklai</t>
  </si>
  <si>
    <t>VRCP</t>
  </si>
  <si>
    <t>06.01.02.02</t>
  </si>
  <si>
    <t>Asmens sveikatos priežiūros įstaigų  remontas, pandusų įrengimas</t>
  </si>
  <si>
    <t>SB, VRCP</t>
  </si>
  <si>
    <t>06.01.02.09</t>
  </si>
  <si>
    <t>Studento rezidento studijų rėmimo programos</t>
  </si>
  <si>
    <t>Studento-rezidento studijų rėmimas. VšĮ VRCP aprūpinimas kvalifikuotais specialistais</t>
  </si>
  <si>
    <t>ES, SB</t>
  </si>
  <si>
    <t>06.01.02.11</t>
  </si>
  <si>
    <t>06.01.02.12</t>
  </si>
  <si>
    <t>Sveikos gyvensenos skatinimas Vilniaus rajone</t>
  </si>
  <si>
    <t>Sveikatos ugdymo priemonių įgyvendinimas Vilniaus rajone (tikslinių grupių asmenų švietimas, informavimas, mokymas ir kt.);</t>
  </si>
  <si>
    <t>06.01.02.14</t>
  </si>
  <si>
    <t>06.01.02.15</t>
  </si>
  <si>
    <t>Vilniaus rajono Paberžės ambulatorijos pastato atnaujinimas (modernizavimas)</t>
  </si>
  <si>
    <t>Išorinių sienų ir cokolio apšiltinimas, stogo ruloninės dangos keitimas ir apšiltinimas, šildymo ir nuotekų sistemų keitimas</t>
  </si>
  <si>
    <t>06.01.02.16</t>
  </si>
  <si>
    <t>VRNP</t>
  </si>
  <si>
    <t>06.01.02.22</t>
  </si>
  <si>
    <t>Vilniaus rajono savivaldybės tiesiogiai stebimo trumpo gydymo kurso paslaugų teikimo (DOTS) kabineto išlaikymas</t>
  </si>
  <si>
    <t>Logistinei funkcijai, darbo užmokesčiui, komunalinėms išlaidoms ir kt. priemonėms</t>
  </si>
  <si>
    <t>Stiprinti rajono gyventojų sveikatą - iš viso:</t>
  </si>
  <si>
    <t>06.01.02.23</t>
  </si>
  <si>
    <t xml:space="preserve"> Pirminės asmens sveikatos priežiūros veiklos efektyvumo didinimas Vilniaus rajone</t>
  </si>
  <si>
    <t>Priemonių, gerinančių ambulatorinių sveikatos priežiūros paslaugų prieinamumą tuberkulioze sergantiems Vilniaus rajono gyventojams, įgyvendinimas</t>
  </si>
  <si>
    <t xml:space="preserve">Maisto talonų dalijimas </t>
  </si>
  <si>
    <t>Greitosios medicinos pagalbos paslaugų prieinamumo gerinimas Vilniaus ir Ašmenos rajonų pažeidžiamoms gyventojų grupėms.</t>
  </si>
  <si>
    <t>06.01.02.26</t>
  </si>
  <si>
    <t>Didinti sveikatos priežiūros paslaugų prieinamumą ir kokybę - iš viso:</t>
  </si>
  <si>
    <t>Vilniaus rajono Rudaminos ambulatorijos pastato atnaujinimas (modernizavimas)</t>
  </si>
  <si>
    <t>Renginiai Vilniaus rajono mokyklų vyresnių klasių mokiniams ir bendruomenei, siekiant padidinti sveikatos raštingumo lygį;  sveikatos specialistų kvalifikacijos kėlimą; apsikeitimas gerąja patirtimi su Ašmenos ligonine; automobilio įsigijimas; pastočių remontas.</t>
  </si>
  <si>
    <t>Komunalinių paslaugų, kitų išlaidų ir transporto kuro, remonto kompensavimas</t>
  </si>
  <si>
    <t>Lavoriškių, Mickūnų, Marjampolio ambulatorijų bei Medininkų BPG ir gydytojo odontologo kabinetų komunalinių paslaugų, kitų išlaidų ir transporto kuro, remonto  kompensavimas</t>
  </si>
  <si>
    <t>VRCP, VR Nemenčinės poliklinika</t>
  </si>
  <si>
    <t>Užtikrinti savižudybių prevencijos prioritetų nustatymą ilgojo ir trumpojo laikotarpių savižudybių prevencijos priemonių ir joms įgyvendinti reikiamo finansavimo planavimą (LRV prioritetas)</t>
  </si>
  <si>
    <t>Vilniaus miesto savivaldybės visuomenės sveikatos biuras</t>
  </si>
  <si>
    <t>06.01.02.27</t>
  </si>
  <si>
    <t>06.01.02.28</t>
  </si>
  <si>
    <t>06.01.02.32</t>
  </si>
  <si>
    <t>VRCP, Administracija</t>
  </si>
  <si>
    <t>Riešės palaikomojo ir slaugos ligoninės praplėtimo ir rekonstrukcijos techninio ir darbo projektų parengimas</t>
  </si>
  <si>
    <t>VB, PPP</t>
  </si>
  <si>
    <t>Riešės palaikomojo ir slaugos ligoninės praplėtimo ir rekonstrukcijos statybos darbai</t>
  </si>
  <si>
    <t>Ambulatorinių kardiologijos sveikatos priežiūros paslaugų technologijų atnaujinimas VšĮ Vilniaus rajono centrinėje poliklinikoje</t>
  </si>
  <si>
    <t>Specializuotos medicinos įrangos kokybiškam pacientų sveikatos būklės ištyrimui bei efektyvesniam sveikatos priežiūros paslaugų teikimui pacientams įsigijimas</t>
  </si>
  <si>
    <t>06.01.02.33</t>
  </si>
  <si>
    <t>06.01.02.34</t>
  </si>
  <si>
    <t>06.01.02.36</t>
  </si>
  <si>
    <t>Pirminės ambulatorinės asmens sveikatos priežiūros paslaugų (šeimos gydytojų) prieinamumo gerinimo Vilniaus rajono viešosiose asmens sveikatos priežiūros įstaigose 2020-2021 metais programa</t>
  </si>
  <si>
    <t>06.01.02.37</t>
  </si>
  <si>
    <t>ES, VB</t>
  </si>
  <si>
    <t>Inovatyvios ir komleksinės lėtinių ligų priežiūros modelio išbandyymas</t>
  </si>
  <si>
    <t>Pacientų holistinės būklės ištyrimas, kompleksinės ir integruotos  priežiūros teikimas, modelio išbandymui reikalingos įrangos įsigijimas, modelio išbandymo metu nuotolinių duomenų teikimui/rinkimui reikalingos informacinės sistemos tobulinimas, mokymai.</t>
  </si>
  <si>
    <t>Sveikos gyvensenos įgūdžių savivaldybėje stiprinimas bei savivaldybės visuomenės sveikatos stebėsenos vykdymas</t>
  </si>
  <si>
    <t>Infekcinių bei neinfekcinių ligų prevencijos, mitybos įgūdžių, fizinio aktyvumo bei kitų sveikatai svarbių įgūdžių skatinimas ir formavimas; Visuomenės sveikatą atspindinčių rodiklių rinkimas, analizavimas ir interpretavimas bei informavimas.</t>
  </si>
  <si>
    <t>Plėtoti mokinų sveikatos priežiūrą, sveiką gyvenseną, stiprinti mokinių sveikatos įgūdžius ugdymo įstaigose</t>
  </si>
  <si>
    <t>Sveikos mitybos organizavimo tobulinimas, ir maisto švaistymo mažinimas, sveikos mitybos skatinimas ugdymo įstaigose; Traumų ir sužalojimų prevencijos skatinimas mokyklose; Burnos higienos užsiėmimų organizavimas tikslinėse grupėse; Supratimo apie mikroorganizmų atsparumą antimikrobinėms medžiagoms didinimas.</t>
  </si>
  <si>
    <t>06.01.02.38</t>
  </si>
  <si>
    <t>06.01.02.39</t>
  </si>
  <si>
    <t>Inovatyvus paslaugų teikimas poliligotiems pacientams Antakalnio ir Nemenčinės poliklinikose bei Veiverių PSPC</t>
  </si>
  <si>
    <t>nuolat</t>
  </si>
  <si>
    <t>2022 -2024</t>
  </si>
  <si>
    <t>2019 -2022</t>
  </si>
  <si>
    <t>2022 -2023</t>
  </si>
  <si>
    <t>Šildymo sistemos atnaujinimas (modernizavimas), energijos vartojimo efektyvumo padidinimas; fasado, cokolio, stogo perdangos šiltinimas.</t>
  </si>
  <si>
    <t>2018 -2022</t>
  </si>
  <si>
    <t>2020 -2022</t>
  </si>
  <si>
    <t>Praplėsti ir rekonstruoti esamą Riešės palaikomojo gydymo ir slaugos ligoninę iki 60 lovų ir įkurti 10 lovų socialinės globos skyrių.</t>
  </si>
  <si>
    <t>2022 -2025</t>
  </si>
  <si>
    <t>2024 -2025</t>
  </si>
  <si>
    <t>2020 -2021</t>
  </si>
  <si>
    <t>2021 -2022</t>
  </si>
  <si>
    <t>Atsinaujinančių išteklių panaudojimas Vilniaus rajono savivaldybės sveikatos įstaigose</t>
  </si>
  <si>
    <t xml:space="preserve">Vilniaus rajono Medininkų ir Rukainių ambulatorijose bei Juodšilių ir Šumsko palaikomojo gydymo ir slaugos ligoninėse geoterminės  energijos, biokuro  panaudojimas </t>
  </si>
  <si>
    <t>2021-2022</t>
  </si>
  <si>
    <t xml:space="preserve">Terapinio profilio dienos stacionaro 10 lovų įkūrimas VRCP. </t>
  </si>
  <si>
    <t>Padės pagerinti hospitalizacijos apimties rodiklius ir sumažinti išvengiamą mirtingumą rajono gyventojų tarpe</t>
  </si>
  <si>
    <t>2023-2024</t>
  </si>
  <si>
    <t>ES, VRCP</t>
  </si>
  <si>
    <t>Ambulatorinių slaugos paslaugų teikimo namuose plėtra</t>
  </si>
  <si>
    <t xml:space="preserve"> Ambulatorinės slaugos namuose komandos įkūrimas Juodšilų ambulatorijoje apjungiant Juodšilių, Marijampolio, Pagirių,  Baltosios Vokės, Rudaminos, Skaidiškių ir Nemėžio  šeimos gydytojų pacientus, turinčius specialiuosius poreikius.</t>
  </si>
  <si>
    <t>Patirtoms materialinių išteklių, siekiant šalinti COVID-19 ligos (koronaviruso infekcijos) padarinius ir valdyti jos plitimą esant valstybės lygio ekstremaliajai situacijai,  išlaidų kompensavimas</t>
  </si>
  <si>
    <t xml:space="preserve">Greitosios medicinos pagalbos papildomaos brigados išlaidų kompensavimas </t>
  </si>
  <si>
    <t>Transporto išlaidų kompensavimas</t>
  </si>
  <si>
    <t xml:space="preserve">Transporto išlaidų kompensavimas darbuotojams, važiuojantiems į darbą iš Vilniaus miesto į Vilniaus rajono savivaldybės teritorijoje esančias ASPĮ  ir atgal vietinio (priemiestinio) reguliaraus susisiekimo autobusais, tolimojo reguliaraus susisiekimo autobusais, keleiviniais traukiniais bei nuosavu transportu. </t>
  </si>
  <si>
    <t>Buvusios nemenčinės vaistinės patalpų remontas pritaikant Nemenčinės poliklinikos fizinės medicinos ir reabilitaciūjos paslaugoms teikti</t>
  </si>
  <si>
    <t>2019 -2023</t>
  </si>
  <si>
    <t xml:space="preserve">Šumsko mstl. ir Juodšilių palaikomojo gydymo ir slaugos ligoninių, Juodšilių, Rukainių ambulatorijų ir Medininkų BPG patalpų remontai po geoterminių gręžinių bei granulinės katilinės įrengimo. Naujosios Vilnios BPG šilumos gamybos keitimas į gamtines dujas, VRCP šalto vandens magistralių keitimas ir priešgaisrinio vandentiekio atskyrimas </t>
  </si>
  <si>
    <t xml:space="preserve"> VšĮ VRCP registratūros pertvarkymas, skambučių centro praplėtimas, archyvo modernizavimas, priedų prie atlyginimo šeimos gydytojams ir slaugytojoms mokėjimas</t>
  </si>
  <si>
    <t>06.01.02.40</t>
  </si>
  <si>
    <t>06.01.02.41</t>
  </si>
  <si>
    <t>06.01.02.42</t>
  </si>
  <si>
    <t>06.01.02.43</t>
  </si>
  <si>
    <t>2022 m. planuotos išlaidos (pagal 2022-2024 m. SVP)</t>
  </si>
  <si>
    <t>Patvirtinti 2022 metų asignavimai (pagal 2023-2025 m. SVP)</t>
  </si>
  <si>
    <t>2022 metais panaudotos lėšos</t>
  </si>
  <si>
    <t>Ankstyvosios intervencijos programa; Priklausomybės konsultantai; Psichikos sveikatos kompetencijų didinimas įmonių darbuotojams; Mokyklų bendruomenės gebėjimų psichikos sveikatos srityje stiprinimas - mokymų / supervizijų organizavimas mokyklos;  bendruomenių komandoms; Psichologinės gerovės ir psichikos sveikatos stiprinimo paslaugų teikimo organizavimas</t>
  </si>
  <si>
    <t>2020-2022</t>
  </si>
  <si>
    <t>Ambulatorinės slaugos namuose paslaugų plėtra: automobilių ir mobilios medicininės įrangos įsigijimas. Infrastruktūros pritaikymas neįgaliųjų poreikiams:  keltuvų įrengimas Juodšilių, Kalvelių, Rudaminos, Paberžės ir Marijampolio ambulatorijose. DOTS ir priklausomybės nuo opioidų pakaitinio gydymo  kabinetų remontas ir  įrangos įsigijimas</t>
  </si>
  <si>
    <t xml:space="preserve">   1 lentelė
2022-2024 METŲ VILNIAUS RAJONO SAVIVALDYBĖS VIEŠŲJŲ SVEIKATOS PASLAUGŲ KOKYBĖS GERINIMO PROGRAMOS  NR. 06 2022 METŲ
ĮGYVENDINIMO ATASKAITA
</t>
  </si>
  <si>
    <t>PATVIRTINTA
Vilniaus rajono 
savivaldybės tarybos
2023 m. lapkričio 15 d. sprendimu Nr. T3-277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</si>
</sst>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€"/>
  </numFmts>
  <fonts count="19" x14ac:knownFonts="1">
    <font>
      <sz val="11"/>
      <color indexed="8"/>
      <name val="Calibri"/>
      <family val="2"/>
      <charset val="186"/>
    </font>
    <font>
      <sz val="9"/>
      <name val="Calibri"/>
      <family val="2"/>
    </font>
    <font>
      <b/>
      <sz val="11"/>
      <name val="Calibri"/>
      <family val="2"/>
    </font>
    <font>
      <b/>
      <sz val="8"/>
      <name val="Calibri"/>
      <family val="2"/>
    </font>
    <font>
      <sz val="8"/>
      <name val="Calibri"/>
      <family val="2"/>
    </font>
    <font>
      <b/>
      <sz val="9"/>
      <name val="Calibri"/>
      <family val="2"/>
    </font>
    <font>
      <sz val="7"/>
      <name val="Calibri"/>
      <family val="2"/>
    </font>
    <font>
      <sz val="9"/>
      <name val="Calibri"/>
      <family val="2"/>
    </font>
    <font>
      <b/>
      <sz val="11"/>
      <name val="Calibri"/>
      <family val="2"/>
    </font>
    <font>
      <sz val="8"/>
      <name val="Calibri"/>
      <family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name val="Calibri"/>
      <family val="2"/>
      <charset val="186"/>
      <scheme val="minor"/>
    </font>
    <font>
      <sz val="8"/>
      <name val="Calibri"/>
      <family val="2"/>
      <charset val="186"/>
      <scheme val="minor"/>
    </font>
    <font>
      <b/>
      <sz val="8"/>
      <name val="Calibri"/>
      <family val="2"/>
      <charset val="186"/>
    </font>
    <font>
      <sz val="8"/>
      <name val="Calibri"/>
      <family val="2"/>
      <charset val="186"/>
    </font>
    <font>
      <b/>
      <sz val="10"/>
      <name val="Calibri"/>
      <family val="2"/>
      <charset val="186"/>
    </font>
    <font>
      <sz val="12"/>
      <name val="Times New Roman"/>
      <family val="1"/>
      <charset val="186"/>
    </font>
  </fonts>
  <fills count="8">
    <fill>
      <patternFill patternType="none"/>
    </fill>
    <fill>
      <patternFill patternType="gray125"/>
    </fill>
    <fill>
      <patternFill patternType="solid">
        <fgColor rgb="FFFFCC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AA00"/>
        <bgColor indexed="64"/>
      </patternFill>
    </fill>
    <fill>
      <patternFill patternType="solid">
        <fgColor rgb="FFFF8800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medium">
        <color indexed="0"/>
      </left>
      <right style="thin">
        <color indexed="0"/>
      </right>
      <top style="medium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medium">
        <color indexed="0"/>
      </top>
      <bottom style="thin">
        <color indexed="0"/>
      </bottom>
      <diagonal/>
    </border>
    <border>
      <left style="medium">
        <color indexed="0"/>
      </left>
      <right style="medium">
        <color indexed="0"/>
      </right>
      <top style="medium">
        <color indexed="0"/>
      </top>
      <bottom style="thin">
        <color indexed="0"/>
      </bottom>
      <diagonal/>
    </border>
    <border>
      <left style="medium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medium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hair">
        <color indexed="0"/>
      </right>
      <top style="thin">
        <color indexed="0"/>
      </top>
      <bottom style="hair">
        <color indexed="0"/>
      </bottom>
      <diagonal/>
    </border>
    <border>
      <left style="hair">
        <color indexed="0"/>
      </left>
      <right style="thin">
        <color indexed="0"/>
      </right>
      <top style="thin">
        <color indexed="0"/>
      </top>
      <bottom style="hair">
        <color indexed="0"/>
      </bottom>
      <diagonal/>
    </border>
    <border>
      <left style="thin">
        <color indexed="0"/>
      </left>
      <right style="thin">
        <color indexed="0"/>
      </right>
      <top style="hair">
        <color indexed="0"/>
      </top>
      <bottom style="thin">
        <color indexed="0"/>
      </bottom>
      <diagonal/>
    </border>
    <border>
      <left style="medium">
        <color indexed="0"/>
      </left>
      <right style="thin">
        <color indexed="0"/>
      </right>
      <top style="thin">
        <color indexed="0"/>
      </top>
      <bottom style="medium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medium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medium">
        <color indexed="0"/>
      </right>
      <top style="thin">
        <color indexed="0"/>
      </top>
      <bottom style="medium">
        <color indexed="0"/>
      </bottom>
      <diagonal/>
    </border>
    <border>
      <left style="medium">
        <color indexed="0"/>
      </left>
      <right style="thin">
        <color indexed="0"/>
      </right>
      <top style="medium">
        <color indexed="0"/>
      </top>
      <bottom style="medium">
        <color indexed="0"/>
      </bottom>
      <diagonal/>
    </border>
    <border>
      <left style="medium">
        <color indexed="0"/>
      </left>
      <right/>
      <top style="medium">
        <color indexed="0"/>
      </top>
      <bottom style="medium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0"/>
      </bottom>
      <diagonal/>
    </border>
    <border>
      <left/>
      <right/>
      <top style="thin">
        <color indexed="0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medium">
        <color indexed="0"/>
      </top>
      <bottom/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/>
      <top style="medium">
        <color indexed="0"/>
      </top>
      <bottom/>
      <diagonal/>
    </border>
    <border>
      <left/>
      <right/>
      <top style="medium">
        <color indexed="0"/>
      </top>
      <bottom/>
      <diagonal/>
    </border>
    <border>
      <left style="thin">
        <color indexed="0"/>
      </left>
      <right style="thin">
        <color indexed="0"/>
      </right>
      <top/>
      <bottom style="thin">
        <color indexed="64"/>
      </bottom>
      <diagonal/>
    </border>
    <border>
      <left style="thin">
        <color indexed="0"/>
      </left>
      <right/>
      <top/>
      <bottom/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thin">
        <color indexed="64"/>
      </right>
      <top style="medium">
        <color indexed="0"/>
      </top>
      <bottom/>
      <diagonal/>
    </border>
    <border>
      <left/>
      <right style="thin">
        <color indexed="64"/>
      </right>
      <top/>
      <bottom/>
      <diagonal/>
    </border>
  </borders>
  <cellStyleXfs count="50">
    <xf numFmtId="0" fontId="0" fillId="0" borderId="0"/>
    <xf numFmtId="0" fontId="1" fillId="0" borderId="0">
      <alignment vertical="top" wrapText="1"/>
    </xf>
    <xf numFmtId="0" fontId="2" fillId="0" borderId="0">
      <alignment horizontal="left" vertical="center" wrapText="1"/>
    </xf>
    <xf numFmtId="0" fontId="2" fillId="0" borderId="0">
      <alignment horizontal="center" vertical="center" wrapText="1"/>
    </xf>
    <xf numFmtId="0" fontId="3" fillId="2" borderId="1">
      <alignment horizontal="center" vertical="center" textRotation="90" wrapText="1"/>
    </xf>
    <xf numFmtId="0" fontId="4" fillId="3" borderId="2">
      <alignment horizontal="center" vertical="center" textRotation="90" wrapText="1"/>
    </xf>
    <xf numFmtId="0" fontId="5" fillId="4" borderId="2">
      <alignment horizontal="center" vertical="center" wrapText="1"/>
    </xf>
    <xf numFmtId="0" fontId="1" fillId="4" borderId="2">
      <alignment horizontal="center" vertical="center" wrapText="1"/>
    </xf>
    <xf numFmtId="0" fontId="1" fillId="4" borderId="2">
      <alignment horizontal="center" vertical="center" textRotation="90" wrapText="1"/>
    </xf>
    <xf numFmtId="0" fontId="1" fillId="4" borderId="2">
      <alignment horizontal="center" vertical="center" wrapText="1"/>
    </xf>
    <xf numFmtId="0" fontId="1" fillId="4" borderId="2">
      <alignment horizontal="center" vertical="center" wrapText="1"/>
    </xf>
    <xf numFmtId="0" fontId="5" fillId="5" borderId="3">
      <alignment horizontal="center" vertical="center" wrapText="1"/>
    </xf>
    <xf numFmtId="0" fontId="3" fillId="6" borderId="3">
      <alignment horizontal="center" vertical="center" wrapText="1"/>
    </xf>
    <xf numFmtId="0" fontId="4" fillId="2" borderId="4">
      <alignment horizontal="center" vertical="center" wrapText="1"/>
    </xf>
    <xf numFmtId="0" fontId="4" fillId="2" borderId="5">
      <alignment horizontal="center" vertical="center" wrapText="1"/>
    </xf>
    <xf numFmtId="0" fontId="4" fillId="6" borderId="5">
      <alignment horizontal="center" vertical="center" wrapText="1"/>
    </xf>
    <xf numFmtId="0" fontId="4" fillId="5" borderId="4">
      <alignment horizontal="center" vertical="center" wrapText="1"/>
    </xf>
    <xf numFmtId="0" fontId="4" fillId="5" borderId="6">
      <alignment horizontal="center" vertical="center" wrapText="1"/>
    </xf>
    <xf numFmtId="0" fontId="1" fillId="2" borderId="5">
      <alignment horizontal="center" vertical="center" wrapText="1"/>
    </xf>
    <xf numFmtId="0" fontId="1" fillId="2" borderId="5">
      <alignment horizontal="center" vertical="center" wrapText="1"/>
    </xf>
    <xf numFmtId="0" fontId="1" fillId="2" borderId="5">
      <alignment horizontal="center" vertical="center" wrapText="1"/>
    </xf>
    <xf numFmtId="0" fontId="4" fillId="2" borderId="5">
      <alignment horizontal="center" vertical="center" wrapText="1"/>
    </xf>
    <xf numFmtId="0" fontId="4" fillId="4" borderId="5">
      <alignment horizontal="center" vertical="center" wrapText="1"/>
    </xf>
    <xf numFmtId="0" fontId="4" fillId="5" borderId="6">
      <alignment horizontal="center" vertical="center" wrapText="1"/>
    </xf>
    <xf numFmtId="0" fontId="4" fillId="2" borderId="7">
      <alignment horizontal="left" vertical="center" wrapText="1"/>
    </xf>
    <xf numFmtId="0" fontId="4" fillId="2" borderId="8">
      <alignment horizontal="right" vertical="center" wrapText="1"/>
    </xf>
    <xf numFmtId="0" fontId="4" fillId="2" borderId="5">
      <alignment horizontal="center" vertical="center"/>
    </xf>
    <xf numFmtId="0" fontId="4" fillId="2" borderId="9">
      <alignment horizontal="center" vertical="center" wrapText="1"/>
    </xf>
    <xf numFmtId="0" fontId="4" fillId="5" borderId="4">
      <alignment horizontal="center" vertical="center" wrapText="1"/>
    </xf>
    <xf numFmtId="0" fontId="6" fillId="0" borderId="10">
      <alignment horizontal="center" vertical="center" wrapText="1"/>
    </xf>
    <xf numFmtId="0" fontId="6" fillId="0" borderId="11">
      <alignment horizontal="center" vertical="center" wrapText="1"/>
    </xf>
    <xf numFmtId="0" fontId="6" fillId="0" borderId="13">
      <alignment horizontal="center" vertical="center" wrapText="1"/>
    </xf>
    <xf numFmtId="0" fontId="4" fillId="2" borderId="14">
      <alignment horizontal="center" vertical="center" wrapText="1"/>
    </xf>
    <xf numFmtId="0" fontId="4" fillId="3" borderId="5">
      <alignment horizontal="center" vertical="center" wrapText="1"/>
    </xf>
    <xf numFmtId="0" fontId="4" fillId="0" borderId="5">
      <alignment horizontal="center" vertical="center" wrapText="1"/>
    </xf>
    <xf numFmtId="0" fontId="4" fillId="0" borderId="5">
      <alignment horizontal="left" vertical="center" wrapText="1"/>
    </xf>
    <xf numFmtId="0" fontId="4" fillId="0" borderId="4">
      <alignment horizontal="left" vertical="center" wrapText="1"/>
    </xf>
    <xf numFmtId="0" fontId="4" fillId="0" borderId="7">
      <alignment horizontal="center" vertical="center" wrapText="1"/>
    </xf>
    <xf numFmtId="0" fontId="4" fillId="0" borderId="8">
      <alignment horizontal="center" vertical="center" wrapText="1"/>
    </xf>
    <xf numFmtId="0" fontId="4" fillId="0" borderId="4">
      <alignment horizontal="right" vertical="center" wrapText="1"/>
    </xf>
    <xf numFmtId="0" fontId="4" fillId="0" borderId="6">
      <alignment horizontal="right" vertical="center" wrapText="1"/>
    </xf>
    <xf numFmtId="0" fontId="4" fillId="3" borderId="5">
      <alignment horizontal="right" vertical="center" wrapText="1"/>
    </xf>
    <xf numFmtId="0" fontId="3" fillId="3" borderId="5">
      <alignment horizontal="center" vertical="center" wrapText="1"/>
    </xf>
    <xf numFmtId="0" fontId="4" fillId="3" borderId="4">
      <alignment horizontal="left" vertical="center" wrapText="1"/>
    </xf>
    <xf numFmtId="0" fontId="4" fillId="2" borderId="11">
      <alignment horizontal="right" vertical="center" wrapText="1"/>
    </xf>
    <xf numFmtId="0" fontId="3" fillId="2" borderId="11">
      <alignment horizontal="center" vertical="center" wrapText="1"/>
    </xf>
    <xf numFmtId="0" fontId="4" fillId="2" borderId="4">
      <alignment horizontal="left" vertical="center" wrapText="1"/>
    </xf>
    <xf numFmtId="0" fontId="1" fillId="0" borderId="0">
      <alignment horizontal="center" vertical="center" wrapText="1"/>
    </xf>
    <xf numFmtId="0" fontId="1" fillId="0" borderId="21">
      <alignment horizontal="center" vertical="center" wrapText="1"/>
    </xf>
    <xf numFmtId="0" fontId="4" fillId="0" borderId="22">
      <alignment horizontal="center" vertical="center" wrapText="1"/>
    </xf>
  </cellStyleXfs>
  <cellXfs count="70">
    <xf numFmtId="0" fontId="0" fillId="0" borderId="0" xfId="0"/>
    <xf numFmtId="0" fontId="7" fillId="0" borderId="0" xfId="1" applyFont="1">
      <alignment vertical="top" wrapText="1"/>
    </xf>
    <xf numFmtId="0" fontId="8" fillId="0" borderId="0" xfId="3" applyFont="1">
      <alignment horizontal="center" vertical="center" wrapText="1"/>
    </xf>
    <xf numFmtId="0" fontId="10" fillId="0" borderId="0" xfId="1" applyFont="1">
      <alignment vertical="top" wrapText="1"/>
    </xf>
    <xf numFmtId="0" fontId="10" fillId="0" borderId="10" xfId="29" applyFont="1">
      <alignment horizontal="center" vertical="center" wrapText="1"/>
    </xf>
    <xf numFmtId="0" fontId="10" fillId="0" borderId="12" xfId="30" applyFont="1" applyBorder="1">
      <alignment horizontal="center" vertical="center" wrapText="1"/>
    </xf>
    <xf numFmtId="164" fontId="11" fillId="3" borderId="16" xfId="42" applyNumberFormat="1" applyFont="1" applyBorder="1">
      <alignment horizontal="center" vertical="center" wrapText="1"/>
    </xf>
    <xf numFmtId="164" fontId="11" fillId="2" borderId="20" xfId="45" applyNumberFormat="1" applyFont="1" applyBorder="1">
      <alignment horizontal="center" vertical="center" wrapText="1"/>
    </xf>
    <xf numFmtId="0" fontId="14" fillId="4" borderId="5" xfId="22" applyFont="1">
      <alignment horizontal="center" vertical="center" wrapText="1"/>
    </xf>
    <xf numFmtId="0" fontId="14" fillId="2" borderId="12" xfId="26" applyFont="1" applyBorder="1" applyAlignment="1">
      <alignment horizontal="center" vertical="center" wrapText="1"/>
    </xf>
    <xf numFmtId="0" fontId="10" fillId="7" borderId="16" xfId="1" applyFont="1" applyFill="1" applyBorder="1" applyAlignment="1">
      <alignment horizontal="center" vertical="center" wrapText="1"/>
    </xf>
    <xf numFmtId="164" fontId="15" fillId="3" borderId="23" xfId="42" applyNumberFormat="1" applyFont="1" applyBorder="1">
      <alignment horizontal="center" vertical="center" wrapText="1"/>
    </xf>
    <xf numFmtId="164" fontId="10" fillId="7" borderId="19" xfId="34" applyNumberFormat="1" applyFont="1" applyFill="1" applyBorder="1">
      <alignment horizontal="center" vertical="center" wrapText="1"/>
    </xf>
    <xf numFmtId="0" fontId="10" fillId="7" borderId="19" xfId="34" applyFont="1" applyFill="1" applyBorder="1">
      <alignment horizontal="center" vertical="center" wrapText="1"/>
    </xf>
    <xf numFmtId="0" fontId="10" fillId="7" borderId="19" xfId="35" applyFont="1" applyFill="1" applyBorder="1" applyAlignment="1">
      <alignment horizontal="center" vertical="center" wrapText="1"/>
    </xf>
    <xf numFmtId="0" fontId="14" fillId="7" borderId="19" xfId="34" applyFont="1" applyFill="1" applyBorder="1">
      <alignment horizontal="center" vertical="center" wrapText="1"/>
    </xf>
    <xf numFmtId="0" fontId="10" fillId="7" borderId="19" xfId="1" applyFont="1" applyFill="1" applyBorder="1" applyAlignment="1">
      <alignment horizontal="center" vertical="center" wrapText="1"/>
    </xf>
    <xf numFmtId="0" fontId="10" fillId="7" borderId="16" xfId="34" applyFont="1" applyFill="1" applyBorder="1">
      <alignment horizontal="center" vertical="center" wrapText="1"/>
    </xf>
    <xf numFmtId="164" fontId="12" fillId="7" borderId="16" xfId="34" applyNumberFormat="1" applyFont="1" applyFill="1" applyBorder="1">
      <alignment horizontal="center" vertical="center" wrapText="1"/>
    </xf>
    <xf numFmtId="0" fontId="10" fillId="7" borderId="16" xfId="35" applyFont="1" applyFill="1" applyBorder="1" applyAlignment="1">
      <alignment horizontal="center" vertical="center" wrapText="1"/>
    </xf>
    <xf numFmtId="164" fontId="10" fillId="7" borderId="16" xfId="34" applyNumberFormat="1" applyFont="1" applyFill="1" applyBorder="1">
      <alignment horizontal="center" vertical="center" wrapText="1"/>
    </xf>
    <xf numFmtId="0" fontId="14" fillId="7" borderId="16" xfId="34" applyFont="1" applyFill="1" applyBorder="1">
      <alignment horizontal="center" vertical="center" wrapText="1"/>
    </xf>
    <xf numFmtId="0" fontId="7" fillId="7" borderId="0" xfId="1" applyFont="1" applyFill="1">
      <alignment vertical="top" wrapText="1"/>
    </xf>
    <xf numFmtId="3" fontId="14" fillId="7" borderId="19" xfId="34" applyNumberFormat="1" applyFont="1" applyFill="1" applyBorder="1">
      <alignment horizontal="center" vertical="center" wrapText="1"/>
    </xf>
    <xf numFmtId="0" fontId="14" fillId="4" borderId="33" xfId="22" applyFont="1" applyBorder="1">
      <alignment horizontal="center" vertical="center" wrapText="1"/>
    </xf>
    <xf numFmtId="0" fontId="14" fillId="2" borderId="27" xfId="26" applyFont="1" applyBorder="1" applyAlignment="1">
      <alignment horizontal="center" vertical="center" wrapText="1"/>
    </xf>
    <xf numFmtId="0" fontId="13" fillId="4" borderId="16" xfId="9" applyFont="1" applyBorder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7" borderId="24" xfId="0" applyFill="1" applyBorder="1" applyAlignment="1">
      <alignment horizontal="center" vertical="center" wrapText="1"/>
    </xf>
    <xf numFmtId="0" fontId="17" fillId="0" borderId="0" xfId="1" applyFont="1" applyAlignment="1">
      <alignment horizontal="center" vertical="center" wrapText="1"/>
    </xf>
    <xf numFmtId="0" fontId="18" fillId="0" borderId="0" xfId="2" applyFont="1">
      <alignment horizontal="left" vertical="center" wrapText="1"/>
    </xf>
    <xf numFmtId="0" fontId="10" fillId="2" borderId="5" xfId="19" applyFont="1">
      <alignment horizontal="center" vertical="center" wrapText="1"/>
    </xf>
    <xf numFmtId="0" fontId="10" fillId="2" borderId="5" xfId="20" applyFont="1">
      <alignment horizontal="center" vertical="center" wrapText="1"/>
    </xf>
    <xf numFmtId="0" fontId="13" fillId="4" borderId="26" xfId="8" applyFont="1" applyBorder="1">
      <alignment horizontal="center" vertical="center" textRotation="90" wrapText="1"/>
    </xf>
    <xf numFmtId="0" fontId="13" fillId="4" borderId="27" xfId="8" applyFont="1" applyBorder="1">
      <alignment horizontal="center" vertical="center" textRotation="90" wrapText="1"/>
    </xf>
    <xf numFmtId="0" fontId="13" fillId="4" borderId="32" xfId="8" applyFont="1" applyBorder="1">
      <alignment horizontal="center" vertical="center" textRotation="90" wrapText="1"/>
    </xf>
    <xf numFmtId="0" fontId="13" fillId="4" borderId="31" xfId="8" applyFont="1" applyBorder="1">
      <alignment horizontal="center" vertical="center" textRotation="90" wrapText="1"/>
    </xf>
    <xf numFmtId="0" fontId="13" fillId="4" borderId="29" xfId="9" applyFont="1" applyBorder="1">
      <alignment horizontal="center" vertical="center" wrapText="1"/>
    </xf>
    <xf numFmtId="0" fontId="13" fillId="4" borderId="30" xfId="9" applyFont="1" applyBorder="1">
      <alignment horizontal="center" vertical="center" wrapText="1"/>
    </xf>
    <xf numFmtId="0" fontId="13" fillId="4" borderId="34" xfId="9" applyFont="1" applyBorder="1">
      <alignment horizontal="center" vertical="center" wrapText="1"/>
    </xf>
    <xf numFmtId="0" fontId="13" fillId="4" borderId="32" xfId="9" applyFont="1" applyBorder="1">
      <alignment horizontal="center" vertical="center" wrapText="1"/>
    </xf>
    <xf numFmtId="0" fontId="13" fillId="4" borderId="0" xfId="9" applyFont="1" applyBorder="1">
      <alignment horizontal="center" vertical="center" wrapText="1"/>
    </xf>
    <xf numFmtId="0" fontId="13" fillId="4" borderId="35" xfId="9" applyFont="1" applyBorder="1">
      <alignment horizontal="center" vertical="center" wrapText="1"/>
    </xf>
    <xf numFmtId="0" fontId="13" fillId="4" borderId="26" xfId="7" applyFont="1" applyBorder="1">
      <alignment horizontal="center" vertical="center" wrapText="1"/>
    </xf>
    <xf numFmtId="0" fontId="13" fillId="4" borderId="27" xfId="7" applyFont="1" applyBorder="1">
      <alignment horizontal="center" vertical="center" wrapText="1"/>
    </xf>
    <xf numFmtId="0" fontId="13" fillId="4" borderId="28" xfId="7" applyFont="1" applyBorder="1">
      <alignment horizontal="center" vertical="center" wrapText="1"/>
    </xf>
    <xf numFmtId="0" fontId="10" fillId="7" borderId="19" xfId="1" applyFont="1" applyFill="1" applyBorder="1" applyAlignment="1">
      <alignment horizontal="center" vertical="center" wrapText="1"/>
    </xf>
    <xf numFmtId="0" fontId="0" fillId="7" borderId="24" xfId="0" applyFill="1" applyBorder="1" applyAlignment="1">
      <alignment horizontal="center" vertical="center" wrapText="1"/>
    </xf>
    <xf numFmtId="164" fontId="10" fillId="7" borderId="19" xfId="34" applyNumberFormat="1" applyFont="1" applyFill="1" applyBorder="1">
      <alignment horizontal="center" vertical="center" wrapText="1"/>
    </xf>
    <xf numFmtId="0" fontId="10" fillId="2" borderId="5" xfId="18" applyFont="1">
      <alignment horizontal="center" vertical="center" wrapText="1"/>
    </xf>
    <xf numFmtId="0" fontId="11" fillId="2" borderId="1" xfId="4" applyFont="1">
      <alignment horizontal="center" vertical="center" textRotation="90" wrapText="1"/>
    </xf>
    <xf numFmtId="0" fontId="10" fillId="3" borderId="2" xfId="5" applyFont="1">
      <alignment horizontal="center" vertical="center" textRotation="90" wrapText="1"/>
    </xf>
    <xf numFmtId="0" fontId="11" fillId="4" borderId="2" xfId="6" applyFont="1">
      <alignment horizontal="center" vertical="center" wrapText="1"/>
    </xf>
    <xf numFmtId="0" fontId="7" fillId="0" borderId="0" xfId="48" applyFont="1" applyBorder="1">
      <alignment horizontal="center" vertical="center" wrapText="1"/>
    </xf>
    <xf numFmtId="0" fontId="9" fillId="0" borderId="0" xfId="49" applyFont="1" applyBorder="1">
      <alignment horizontal="center" vertical="center" wrapText="1"/>
    </xf>
    <xf numFmtId="0" fontId="10" fillId="2" borderId="17" xfId="44" applyFont="1" applyBorder="1" applyAlignment="1">
      <alignment horizontal="center" vertical="center" wrapText="1"/>
    </xf>
    <xf numFmtId="0" fontId="10" fillId="2" borderId="25" xfId="44" applyFont="1" applyBorder="1" applyAlignment="1">
      <alignment horizontal="center" vertical="center" wrapText="1"/>
    </xf>
    <xf numFmtId="0" fontId="10" fillId="2" borderId="18" xfId="44" applyFont="1" applyBorder="1" applyAlignment="1">
      <alignment horizontal="center" vertical="center" wrapText="1"/>
    </xf>
    <xf numFmtId="0" fontId="7" fillId="0" borderId="0" xfId="47" applyFont="1">
      <alignment horizontal="center" vertical="center" wrapText="1"/>
    </xf>
    <xf numFmtId="0" fontId="10" fillId="2" borderId="15" xfId="32" applyFont="1" applyBorder="1">
      <alignment horizontal="center" vertical="center" wrapText="1"/>
    </xf>
    <xf numFmtId="0" fontId="10" fillId="3" borderId="19" xfId="33" applyFont="1" applyBorder="1">
      <alignment horizontal="center" vertical="center" wrapText="1"/>
    </xf>
    <xf numFmtId="0" fontId="10" fillId="3" borderId="24" xfId="33" applyFont="1" applyBorder="1">
      <alignment horizontal="center" vertical="center" wrapText="1"/>
    </xf>
    <xf numFmtId="0" fontId="10" fillId="3" borderId="20" xfId="33" applyFont="1" applyBorder="1">
      <alignment horizontal="center" vertical="center" wrapText="1"/>
    </xf>
    <xf numFmtId="0" fontId="10" fillId="3" borderId="16" xfId="33" applyFont="1" applyBorder="1">
      <alignment horizontal="center" vertical="center" wrapText="1"/>
    </xf>
    <xf numFmtId="0" fontId="10" fillId="3" borderId="16" xfId="41" applyFont="1" applyBorder="1" applyAlignment="1">
      <alignment horizontal="center" vertical="center" wrapText="1"/>
    </xf>
    <xf numFmtId="0" fontId="10" fillId="7" borderId="19" xfId="34" applyFont="1" applyFill="1" applyBorder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10" fillId="7" borderId="19" xfId="35" applyFont="1" applyFill="1" applyBorder="1" applyAlignment="1">
      <alignment horizontal="center" vertical="center" wrapText="1"/>
    </xf>
    <xf numFmtId="0" fontId="14" fillId="7" borderId="19" xfId="34" applyFont="1" applyFill="1" applyBorder="1">
      <alignment horizontal="center" vertical="center" wrapText="1"/>
    </xf>
    <xf numFmtId="0" fontId="4" fillId="3" borderId="16" xfId="41" applyBorder="1" applyAlignment="1">
      <alignment horizontal="center" vertical="center" wrapText="1"/>
    </xf>
  </cellXfs>
  <cellStyles count="50">
    <cellStyle name="Default" xfId="1" xr:uid="{00000000-0005-0000-0000-000000000000}"/>
    <cellStyle name="Įprastas" xfId="0" builtinId="0"/>
    <cellStyle name="Plm10Confirm" xfId="47" xr:uid="{00000000-0005-0000-0000-000002000000}"/>
    <cellStyle name="Plm10ConfirmA" xfId="48" xr:uid="{00000000-0005-0000-0000-000003000000}"/>
    <cellStyle name="Plm10ConfirmB" xfId="49" xr:uid="{00000000-0005-0000-0000-000004000000}"/>
    <cellStyle name="Plm10HdrLine" xfId="2" xr:uid="{00000000-0005-0000-0000-000005000000}"/>
    <cellStyle name="SvsDataLeaf" xfId="34" xr:uid="{00000000-0005-0000-0000-000006000000}"/>
    <cellStyle name="SvsDataLeafCrtEnd" xfId="38" xr:uid="{00000000-0005-0000-0000-000007000000}"/>
    <cellStyle name="SvsDataLeafCrtName" xfId="36" xr:uid="{00000000-0005-0000-0000-000008000000}"/>
    <cellStyle name="SvsDataLeafCrtStart" xfId="37" xr:uid="{00000000-0005-0000-0000-000009000000}"/>
    <cellStyle name="SvsDataLeafDoer" xfId="40" xr:uid="{00000000-0005-0000-0000-00000A000000}"/>
    <cellStyle name="SvsDataLeafLeft" xfId="35" xr:uid="{00000000-0005-0000-0000-00000B000000}"/>
    <cellStyle name="SvsDataLeafOwner" xfId="39" xr:uid="{00000000-0005-0000-0000-00000C000000}"/>
    <cellStyle name="SvsDataLvl1" xfId="32" xr:uid="{00000000-0005-0000-0000-00000D000000}"/>
    <cellStyle name="SvsDataLvl1CrtName" xfId="46" xr:uid="{00000000-0005-0000-0000-00000E000000}"/>
    <cellStyle name="SvsDataLvl1Summary" xfId="44" xr:uid="{00000000-0005-0000-0000-00000F000000}"/>
    <cellStyle name="SvsDataLvl1SummFin" xfId="45" xr:uid="{00000000-0005-0000-0000-000010000000}"/>
    <cellStyle name="SvsDataLvl2" xfId="33" xr:uid="{00000000-0005-0000-0000-000011000000}"/>
    <cellStyle name="SvsDataLvl2CrtName" xfId="43" xr:uid="{00000000-0005-0000-0000-000012000000}"/>
    <cellStyle name="SvsDataLvl2Summary" xfId="41" xr:uid="{00000000-0005-0000-0000-000013000000}"/>
    <cellStyle name="SvsDataLvl2SummFin" xfId="42" xr:uid="{00000000-0005-0000-0000-000014000000}"/>
    <cellStyle name="SvsHdrColnum" xfId="30" xr:uid="{00000000-0005-0000-0000-000015000000}"/>
    <cellStyle name="SvsHdrColnumFirst" xfId="29" xr:uid="{00000000-0005-0000-0000-000016000000}"/>
    <cellStyle name="SvsHdrColnumLast" xfId="31" xr:uid="{00000000-0005-0000-0000-000017000000}"/>
    <cellStyle name="SvsHdrCrt" xfId="11" xr:uid="{00000000-0005-0000-0000-000018000000}"/>
    <cellStyle name="SvsHdrCrtDates" xfId="15" xr:uid="{00000000-0005-0000-0000-000019000000}"/>
    <cellStyle name="SvsHdrCrtDescFields" xfId="14" xr:uid="{00000000-0005-0000-0000-00001A000000}"/>
    <cellStyle name="SvsHdrCrtDiff" xfId="27" xr:uid="{00000000-0005-0000-0000-00001B000000}"/>
    <cellStyle name="SvsHdrCrtEnd" xfId="25" xr:uid="{00000000-0005-0000-0000-00001C000000}"/>
    <cellStyle name="SvsHdrCrtName" xfId="13" xr:uid="{00000000-0005-0000-0000-00001D000000}"/>
    <cellStyle name="SvsHdrCrtStart" xfId="24" xr:uid="{00000000-0005-0000-0000-00001E000000}"/>
    <cellStyle name="SvsHdrFin" xfId="22" xr:uid="{00000000-0005-0000-0000-00001F000000}"/>
    <cellStyle name="SvsHdrFinCurYear" xfId="9" xr:uid="{00000000-0005-0000-0000-000020000000}"/>
    <cellStyle name="SvsHdrFinsalt" xfId="8" xr:uid="{00000000-0005-0000-0000-000021000000}"/>
    <cellStyle name="SvsHdrFinSum" xfId="23" xr:uid="{00000000-0005-0000-0000-000022000000}"/>
    <cellStyle name="SvsHdrFinTitle" xfId="10" xr:uid="{00000000-0005-0000-0000-000023000000}"/>
    <cellStyle name="SvsHdrFinUom" xfId="26" xr:uid="{00000000-0005-0000-0000-000024000000}"/>
    <cellStyle name="SvsHdrLeaf" xfId="6" xr:uid="{00000000-0005-0000-0000-000025000000}"/>
    <cellStyle name="SvsHdrLeafDesc" xfId="20" xr:uid="{00000000-0005-0000-0000-000026000000}"/>
    <cellStyle name="SvsHdrLeafName" xfId="19" xr:uid="{00000000-0005-0000-0000-000027000000}"/>
    <cellStyle name="SvsHdrLeafNr" xfId="18" xr:uid="{00000000-0005-0000-0000-000028000000}"/>
    <cellStyle name="SvsHdrLevelName1" xfId="4" xr:uid="{00000000-0005-0000-0000-000029000000}"/>
    <cellStyle name="SvsHdrLevelName2" xfId="5" xr:uid="{00000000-0005-0000-0000-00002A000000}"/>
    <cellStyle name="SvsHdrPeriod" xfId="7" xr:uid="{00000000-0005-0000-0000-00002B000000}"/>
    <cellStyle name="SvsHdrPeriodDates" xfId="21" xr:uid="{00000000-0005-0000-0000-00002C000000}"/>
    <cellStyle name="SvsHdrRespDoer" xfId="17" xr:uid="{00000000-0005-0000-0000-00002D000000}"/>
    <cellStyle name="SvsHdrRespHdr" xfId="12" xr:uid="{00000000-0005-0000-0000-00002E000000}"/>
    <cellStyle name="SvsHdrRespOwner" xfId="16" xr:uid="{00000000-0005-0000-0000-00002F000000}"/>
    <cellStyle name="SvsHdrRespOwnerIns" xfId="28" xr:uid="{00000000-0005-0000-0000-000030000000}"/>
    <cellStyle name="SvsHeader" xfId="3" xr:uid="{00000000-0005-0000-0000-00003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 2013“ – 2022 m. tema">
  <a:themeElements>
    <a:clrScheme name="„Office“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„Office“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„Office“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61"/>
  <sheetViews>
    <sheetView tabSelected="1" topLeftCell="A5" zoomScale="84" zoomScaleNormal="84" workbookViewId="0">
      <selection activeCell="C7" sqref="C7:K8"/>
    </sheetView>
  </sheetViews>
  <sheetFormatPr defaultColWidth="9.109375" defaultRowHeight="12" customHeight="1" x14ac:dyDescent="0.3"/>
  <cols>
    <col min="1" max="1" width="7.77734375" style="1" customWidth="1"/>
    <col min="2" max="2" width="8.33203125" style="1" customWidth="1"/>
    <col min="3" max="3" width="11.33203125" style="1" customWidth="1"/>
    <col min="4" max="4" width="26.77734375" style="1" customWidth="1"/>
    <col min="5" max="5" width="30.77734375" style="1" customWidth="1"/>
    <col min="6" max="6" width="12.21875" style="1" customWidth="1"/>
    <col min="7" max="7" width="5.77734375" style="1" customWidth="1"/>
    <col min="8" max="8" width="9.77734375" style="1" customWidth="1"/>
    <col min="9" max="9" width="11.33203125" style="1" customWidth="1"/>
    <col min="10" max="10" width="9.6640625" style="1" customWidth="1"/>
    <col min="11" max="11" width="10.77734375" style="1" bestFit="1" customWidth="1"/>
    <col min="12" max="16384" width="9.109375" style="1"/>
  </cols>
  <sheetData>
    <row r="1" spans="1:11" ht="15" hidden="1" customHeight="1" x14ac:dyDescent="0.3"/>
    <row r="2" spans="1:11" ht="15" hidden="1" customHeight="1" x14ac:dyDescent="0.3"/>
    <row r="3" spans="1:11" ht="15" hidden="1" customHeight="1" x14ac:dyDescent="0.3"/>
    <row r="4" spans="1:11" ht="15" hidden="1" customHeight="1" x14ac:dyDescent="0.3"/>
    <row r="5" spans="1:11" ht="15" customHeight="1" x14ac:dyDescent="0.3"/>
    <row r="6" spans="1:11" ht="103.2" customHeight="1" x14ac:dyDescent="0.3">
      <c r="J6" s="30" t="s">
        <v>132</v>
      </c>
      <c r="K6" s="30"/>
    </row>
    <row r="7" spans="1:11" ht="12" customHeight="1" x14ac:dyDescent="0.3">
      <c r="C7" s="29" t="s">
        <v>131</v>
      </c>
      <c r="D7" s="29"/>
      <c r="E7" s="29"/>
      <c r="F7" s="29"/>
      <c r="G7" s="29"/>
      <c r="H7" s="29"/>
      <c r="I7" s="29"/>
      <c r="J7" s="29"/>
      <c r="K7" s="29"/>
    </row>
    <row r="8" spans="1:11" ht="66.75" customHeight="1" x14ac:dyDescent="0.3">
      <c r="A8" s="2"/>
      <c r="B8" s="2"/>
      <c r="C8" s="29"/>
      <c r="D8" s="29"/>
      <c r="E8" s="29"/>
      <c r="F8" s="29"/>
      <c r="G8" s="29"/>
      <c r="H8" s="29"/>
      <c r="I8" s="29"/>
      <c r="J8" s="29"/>
      <c r="K8" s="29"/>
    </row>
    <row r="9" spans="1:11" ht="12.75" customHeight="1" thickBot="1" x14ac:dyDescent="0.35"/>
    <row r="10" spans="1:11" ht="20.100000000000001" customHeight="1" thickBot="1" x14ac:dyDescent="0.35">
      <c r="A10" s="50" t="s">
        <v>0</v>
      </c>
      <c r="B10" s="51" t="s">
        <v>1</v>
      </c>
      <c r="C10" s="52" t="s">
        <v>2</v>
      </c>
      <c r="D10" s="52"/>
      <c r="E10" s="52"/>
      <c r="F10" s="43" t="s">
        <v>3</v>
      </c>
      <c r="G10" s="33" t="s">
        <v>4</v>
      </c>
      <c r="H10" s="33" t="s">
        <v>5</v>
      </c>
      <c r="I10" s="37"/>
      <c r="J10" s="38"/>
      <c r="K10" s="39"/>
    </row>
    <row r="11" spans="1:11" ht="20.100000000000001" customHeight="1" thickBot="1" x14ac:dyDescent="0.35">
      <c r="A11" s="50"/>
      <c r="B11" s="51"/>
      <c r="C11" s="52"/>
      <c r="D11" s="52"/>
      <c r="E11" s="52"/>
      <c r="F11" s="44"/>
      <c r="G11" s="34"/>
      <c r="H11" s="34"/>
      <c r="I11" s="40"/>
      <c r="J11" s="41"/>
      <c r="K11" s="42"/>
    </row>
    <row r="12" spans="1:11" ht="72.599999999999994" customHeight="1" thickBot="1" x14ac:dyDescent="0.35">
      <c r="A12" s="50"/>
      <c r="B12" s="51"/>
      <c r="C12" s="49" t="s">
        <v>6</v>
      </c>
      <c r="D12" s="31" t="s">
        <v>7</v>
      </c>
      <c r="E12" s="32" t="s">
        <v>8</v>
      </c>
      <c r="F12" s="44"/>
      <c r="G12" s="34"/>
      <c r="H12" s="35"/>
      <c r="I12" s="26" t="s">
        <v>125</v>
      </c>
      <c r="J12" s="24" t="s">
        <v>126</v>
      </c>
      <c r="K12" s="8" t="s">
        <v>127</v>
      </c>
    </row>
    <row r="13" spans="1:11" ht="16.2" customHeight="1" x14ac:dyDescent="0.3">
      <c r="A13" s="50"/>
      <c r="B13" s="51"/>
      <c r="C13" s="49"/>
      <c r="D13" s="31"/>
      <c r="E13" s="32"/>
      <c r="F13" s="45"/>
      <c r="G13" s="36"/>
      <c r="H13" s="36"/>
      <c r="I13" s="25" t="s">
        <v>9</v>
      </c>
      <c r="J13" s="9" t="s">
        <v>9</v>
      </c>
      <c r="K13" s="9" t="s">
        <v>9</v>
      </c>
    </row>
    <row r="14" spans="1:11" ht="9.75" customHeight="1" thickBot="1" x14ac:dyDescent="0.35">
      <c r="A14" s="4">
        <v>1</v>
      </c>
      <c r="B14" s="5">
        <v>2</v>
      </c>
      <c r="C14" s="5">
        <v>3</v>
      </c>
      <c r="D14" s="5">
        <v>4</v>
      </c>
      <c r="E14" s="5">
        <v>5</v>
      </c>
      <c r="F14" s="5">
        <v>6</v>
      </c>
      <c r="G14" s="5">
        <v>7</v>
      </c>
      <c r="H14" s="5">
        <v>8</v>
      </c>
      <c r="I14" s="5">
        <v>9</v>
      </c>
      <c r="J14" s="5">
        <v>10</v>
      </c>
      <c r="K14" s="5">
        <v>11</v>
      </c>
    </row>
    <row r="15" spans="1:11" ht="62.55" customHeight="1" thickBot="1" x14ac:dyDescent="0.35">
      <c r="A15" s="59" t="s">
        <v>10</v>
      </c>
      <c r="B15" s="63" t="s">
        <v>11</v>
      </c>
      <c r="C15" s="65" t="s">
        <v>12</v>
      </c>
      <c r="D15" s="67" t="s">
        <v>85</v>
      </c>
      <c r="E15" s="67" t="s">
        <v>86</v>
      </c>
      <c r="F15" s="68" t="s">
        <v>92</v>
      </c>
      <c r="G15" s="65" t="s">
        <v>13</v>
      </c>
      <c r="H15" s="46" t="s">
        <v>14</v>
      </c>
      <c r="I15" s="48">
        <v>291.8</v>
      </c>
      <c r="J15" s="48">
        <v>288.23</v>
      </c>
      <c r="K15" s="48">
        <v>288.23</v>
      </c>
    </row>
    <row r="16" spans="1:11" ht="51.45" customHeight="1" thickBot="1" x14ac:dyDescent="0.35">
      <c r="A16" s="59"/>
      <c r="B16" s="63"/>
      <c r="C16" s="66"/>
      <c r="D16" s="47"/>
      <c r="E16" s="47"/>
      <c r="F16" s="47"/>
      <c r="G16" s="47"/>
      <c r="H16" s="47"/>
      <c r="I16" s="47"/>
      <c r="J16" s="47"/>
      <c r="K16" s="47"/>
    </row>
    <row r="17" spans="1:11" ht="100.5" customHeight="1" thickBot="1" x14ac:dyDescent="0.35">
      <c r="A17" s="59"/>
      <c r="B17" s="63"/>
      <c r="C17" s="17" t="s">
        <v>15</v>
      </c>
      <c r="D17" s="19" t="s">
        <v>87</v>
      </c>
      <c r="E17" s="19" t="s">
        <v>88</v>
      </c>
      <c r="F17" s="15" t="s">
        <v>92</v>
      </c>
      <c r="G17" s="17" t="s">
        <v>16</v>
      </c>
      <c r="H17" s="10" t="s">
        <v>14</v>
      </c>
      <c r="I17" s="12">
        <v>898.2</v>
      </c>
      <c r="J17" s="12">
        <v>969.87</v>
      </c>
      <c r="K17" s="12">
        <v>969.87</v>
      </c>
    </row>
    <row r="18" spans="1:11" ht="81.599999999999994" customHeight="1" thickBot="1" x14ac:dyDescent="0.35">
      <c r="A18" s="59"/>
      <c r="B18" s="63"/>
      <c r="C18" s="13" t="s">
        <v>17</v>
      </c>
      <c r="D18" s="14" t="s">
        <v>18</v>
      </c>
      <c r="E18" s="14" t="s">
        <v>19</v>
      </c>
      <c r="F18" s="15" t="s">
        <v>92</v>
      </c>
      <c r="G18" s="13" t="s">
        <v>20</v>
      </c>
      <c r="H18" s="16" t="s">
        <v>21</v>
      </c>
      <c r="I18" s="12">
        <v>55</v>
      </c>
      <c r="J18" s="12">
        <v>0</v>
      </c>
      <c r="K18" s="12">
        <v>31.71</v>
      </c>
    </row>
    <row r="19" spans="1:11" ht="74.55" customHeight="1" thickBot="1" x14ac:dyDescent="0.35">
      <c r="A19" s="59"/>
      <c r="B19" s="63"/>
      <c r="C19" s="17" t="s">
        <v>22</v>
      </c>
      <c r="D19" s="19" t="s">
        <v>23</v>
      </c>
      <c r="E19" s="19" t="s">
        <v>24</v>
      </c>
      <c r="F19" s="15" t="s">
        <v>92</v>
      </c>
      <c r="G19" s="17" t="s">
        <v>13</v>
      </c>
      <c r="H19" s="10" t="s">
        <v>25</v>
      </c>
      <c r="I19" s="18">
        <v>8.1999999999999993</v>
      </c>
      <c r="J19" s="18">
        <v>8.5</v>
      </c>
      <c r="K19" s="18">
        <v>8.3000000000000007</v>
      </c>
    </row>
    <row r="20" spans="1:11" ht="23.25" customHeight="1" thickBot="1" x14ac:dyDescent="0.35">
      <c r="A20" s="59"/>
      <c r="B20" s="63"/>
      <c r="C20" s="64" t="s">
        <v>27</v>
      </c>
      <c r="D20" s="64"/>
      <c r="E20" s="64"/>
      <c r="F20" s="64"/>
      <c r="G20" s="64"/>
      <c r="H20" s="64"/>
      <c r="I20" s="6">
        <f>SUM(I15:I19)</f>
        <v>1253.2</v>
      </c>
      <c r="J20" s="6">
        <f>SUM(J15:J19)</f>
        <v>1266.5999999999999</v>
      </c>
      <c r="K20" s="6">
        <f>SUM(K15:K19)</f>
        <v>1298.1099999999999</v>
      </c>
    </row>
    <row r="21" spans="1:11" ht="31.95" customHeight="1" thickBot="1" x14ac:dyDescent="0.35">
      <c r="A21" s="59"/>
      <c r="B21" s="60" t="s">
        <v>28</v>
      </c>
      <c r="C21" s="17" t="s">
        <v>29</v>
      </c>
      <c r="D21" s="19" t="s">
        <v>30</v>
      </c>
      <c r="E21" s="19" t="s">
        <v>31</v>
      </c>
      <c r="F21" s="15" t="s">
        <v>92</v>
      </c>
      <c r="G21" s="17" t="s">
        <v>20</v>
      </c>
      <c r="H21" s="17" t="s">
        <v>32</v>
      </c>
      <c r="I21" s="12">
        <v>2.1</v>
      </c>
      <c r="J21" s="12">
        <v>2.1</v>
      </c>
      <c r="K21" s="12">
        <v>2.1</v>
      </c>
    </row>
    <row r="22" spans="1:11" ht="107.55" customHeight="1" thickBot="1" x14ac:dyDescent="0.35">
      <c r="A22" s="59"/>
      <c r="B22" s="61"/>
      <c r="C22" s="17" t="s">
        <v>33</v>
      </c>
      <c r="D22" s="19" t="s">
        <v>34</v>
      </c>
      <c r="E22" s="19" t="s">
        <v>119</v>
      </c>
      <c r="F22" s="15" t="s">
        <v>93</v>
      </c>
      <c r="G22" s="17" t="s">
        <v>35</v>
      </c>
      <c r="H22" s="17" t="s">
        <v>32</v>
      </c>
      <c r="I22" s="12">
        <v>1278.3</v>
      </c>
      <c r="J22" s="12">
        <v>200</v>
      </c>
      <c r="K22" s="12">
        <v>243.22</v>
      </c>
    </row>
    <row r="23" spans="1:11" ht="45.6" customHeight="1" thickBot="1" x14ac:dyDescent="0.35">
      <c r="A23" s="59"/>
      <c r="B23" s="61"/>
      <c r="C23" s="17" t="s">
        <v>36</v>
      </c>
      <c r="D23" s="19" t="s">
        <v>37</v>
      </c>
      <c r="E23" s="19" t="s">
        <v>38</v>
      </c>
      <c r="F23" s="15" t="s">
        <v>92</v>
      </c>
      <c r="G23" s="17" t="s">
        <v>35</v>
      </c>
      <c r="H23" s="17" t="s">
        <v>32</v>
      </c>
      <c r="I23" s="12">
        <v>20.27</v>
      </c>
      <c r="J23" s="12">
        <v>16.2</v>
      </c>
      <c r="K23" s="12">
        <v>0</v>
      </c>
    </row>
    <row r="24" spans="1:11" ht="117" customHeight="1" thickBot="1" x14ac:dyDescent="0.35">
      <c r="A24" s="59"/>
      <c r="B24" s="61"/>
      <c r="C24" s="13" t="s">
        <v>40</v>
      </c>
      <c r="D24" s="14" t="s">
        <v>55</v>
      </c>
      <c r="E24" s="14" t="s">
        <v>130</v>
      </c>
      <c r="F24" s="15" t="s">
        <v>94</v>
      </c>
      <c r="G24" s="17" t="s">
        <v>39</v>
      </c>
      <c r="H24" s="17" t="s">
        <v>32</v>
      </c>
      <c r="I24" s="12">
        <v>189.39</v>
      </c>
      <c r="J24" s="12">
        <v>0</v>
      </c>
      <c r="K24" s="12">
        <v>124.06</v>
      </c>
    </row>
    <row r="25" spans="1:11" ht="73.95" customHeight="1" thickBot="1" x14ac:dyDescent="0.35">
      <c r="A25" s="59"/>
      <c r="B25" s="61"/>
      <c r="C25" s="13" t="s">
        <v>41</v>
      </c>
      <c r="D25" s="14" t="s">
        <v>42</v>
      </c>
      <c r="E25" s="14" t="s">
        <v>43</v>
      </c>
      <c r="F25" s="15" t="s">
        <v>118</v>
      </c>
      <c r="G25" s="17" t="s">
        <v>39</v>
      </c>
      <c r="H25" s="17" t="s">
        <v>26</v>
      </c>
      <c r="I25" s="12">
        <v>40</v>
      </c>
      <c r="J25" s="12">
        <v>15</v>
      </c>
      <c r="K25" s="12">
        <v>29</v>
      </c>
    </row>
    <row r="26" spans="1:11" s="22" customFormat="1" ht="108.75" customHeight="1" thickBot="1" x14ac:dyDescent="0.35">
      <c r="A26" s="59"/>
      <c r="B26" s="61"/>
      <c r="C26" s="17" t="s">
        <v>44</v>
      </c>
      <c r="D26" s="19" t="s">
        <v>104</v>
      </c>
      <c r="E26" s="19" t="s">
        <v>105</v>
      </c>
      <c r="F26" s="21" t="s">
        <v>106</v>
      </c>
      <c r="G26" s="17" t="s">
        <v>16</v>
      </c>
      <c r="H26" s="17" t="s">
        <v>32</v>
      </c>
      <c r="I26" s="20">
        <v>203.27</v>
      </c>
      <c r="J26" s="20">
        <v>43.2</v>
      </c>
      <c r="K26" s="20">
        <v>0</v>
      </c>
    </row>
    <row r="27" spans="1:11" ht="43.95" customHeight="1" thickBot="1" x14ac:dyDescent="0.35">
      <c r="A27" s="59"/>
      <c r="B27" s="61"/>
      <c r="C27" s="13" t="s">
        <v>45</v>
      </c>
      <c r="D27" s="14" t="s">
        <v>46</v>
      </c>
      <c r="E27" s="14" t="s">
        <v>47</v>
      </c>
      <c r="F27" s="15">
        <v>2023</v>
      </c>
      <c r="G27" s="17" t="s">
        <v>20</v>
      </c>
      <c r="H27" s="21" t="s">
        <v>71</v>
      </c>
      <c r="I27" s="12">
        <v>0</v>
      </c>
      <c r="J27" s="12">
        <v>0</v>
      </c>
      <c r="K27" s="12">
        <v>0</v>
      </c>
    </row>
    <row r="28" spans="1:11" ht="58.5" customHeight="1" thickBot="1" x14ac:dyDescent="0.35">
      <c r="A28" s="59"/>
      <c r="B28" s="61"/>
      <c r="C28" s="13" t="s">
        <v>48</v>
      </c>
      <c r="D28" s="14" t="s">
        <v>61</v>
      </c>
      <c r="E28" s="14" t="s">
        <v>96</v>
      </c>
      <c r="F28" s="15" t="s">
        <v>95</v>
      </c>
      <c r="G28" s="17" t="s">
        <v>20</v>
      </c>
      <c r="H28" s="17" t="s">
        <v>71</v>
      </c>
      <c r="I28" s="12">
        <v>250</v>
      </c>
      <c r="J28" s="12">
        <v>0</v>
      </c>
      <c r="K28" s="12">
        <v>190.4</v>
      </c>
    </row>
    <row r="29" spans="1:11" ht="45" customHeight="1" thickBot="1" x14ac:dyDescent="0.35">
      <c r="A29" s="59"/>
      <c r="B29" s="61"/>
      <c r="C29" s="13" t="s">
        <v>50</v>
      </c>
      <c r="D29" s="14" t="s">
        <v>51</v>
      </c>
      <c r="E29" s="14" t="s">
        <v>52</v>
      </c>
      <c r="F29" s="15" t="s">
        <v>92</v>
      </c>
      <c r="G29" s="13" t="s">
        <v>20</v>
      </c>
      <c r="H29" s="13" t="s">
        <v>32</v>
      </c>
      <c r="I29" s="12">
        <v>12.1</v>
      </c>
      <c r="J29" s="12">
        <v>12.1</v>
      </c>
      <c r="K29" s="12">
        <v>12.1</v>
      </c>
    </row>
    <row r="30" spans="1:11" ht="95.55" customHeight="1" thickBot="1" x14ac:dyDescent="0.35">
      <c r="A30" s="59"/>
      <c r="B30" s="61"/>
      <c r="C30" s="17" t="s">
        <v>54</v>
      </c>
      <c r="D30" s="19" t="s">
        <v>56</v>
      </c>
      <c r="E30" s="19" t="s">
        <v>57</v>
      </c>
      <c r="F30" s="15" t="s">
        <v>97</v>
      </c>
      <c r="G30" s="17" t="s">
        <v>39</v>
      </c>
      <c r="H30" s="17" t="s">
        <v>32</v>
      </c>
      <c r="I30" s="20">
        <v>12.97</v>
      </c>
      <c r="J30" s="20">
        <v>0</v>
      </c>
      <c r="K30" s="20">
        <v>2.29</v>
      </c>
    </row>
    <row r="31" spans="1:11" ht="98.55" customHeight="1" thickBot="1" x14ac:dyDescent="0.35">
      <c r="A31" s="59"/>
      <c r="B31" s="61"/>
      <c r="C31" s="17" t="s">
        <v>59</v>
      </c>
      <c r="D31" s="19" t="s">
        <v>58</v>
      </c>
      <c r="E31" s="19" t="s">
        <v>62</v>
      </c>
      <c r="F31" s="15" t="s">
        <v>98</v>
      </c>
      <c r="G31" s="17" t="s">
        <v>39</v>
      </c>
      <c r="H31" s="17" t="s">
        <v>32</v>
      </c>
      <c r="I31" s="20">
        <v>80.64</v>
      </c>
      <c r="J31" s="20">
        <v>0</v>
      </c>
      <c r="K31" s="20">
        <v>59.07</v>
      </c>
    </row>
    <row r="32" spans="1:11" ht="70.95" customHeight="1" thickBot="1" x14ac:dyDescent="0.35">
      <c r="A32" s="59"/>
      <c r="B32" s="61"/>
      <c r="C32" s="13" t="s">
        <v>68</v>
      </c>
      <c r="D32" s="19" t="s">
        <v>63</v>
      </c>
      <c r="E32" s="19" t="s">
        <v>64</v>
      </c>
      <c r="F32" s="15" t="s">
        <v>92</v>
      </c>
      <c r="G32" s="17" t="s">
        <v>20</v>
      </c>
      <c r="H32" s="17" t="s">
        <v>32</v>
      </c>
      <c r="I32" s="20">
        <v>22.5</v>
      </c>
      <c r="J32" s="20">
        <v>22.5</v>
      </c>
      <c r="K32" s="20">
        <v>22.5</v>
      </c>
    </row>
    <row r="33" spans="1:11" ht="81" customHeight="1" thickBot="1" x14ac:dyDescent="0.35">
      <c r="A33" s="59"/>
      <c r="B33" s="61"/>
      <c r="C33" s="13" t="s">
        <v>69</v>
      </c>
      <c r="D33" s="19" t="s">
        <v>80</v>
      </c>
      <c r="E33" s="19" t="s">
        <v>120</v>
      </c>
      <c r="F33" s="15" t="s">
        <v>92</v>
      </c>
      <c r="G33" s="17" t="s">
        <v>35</v>
      </c>
      <c r="H33" s="17" t="s">
        <v>65</v>
      </c>
      <c r="I33" s="20">
        <v>588.64</v>
      </c>
      <c r="J33" s="20">
        <v>314.2</v>
      </c>
      <c r="K33" s="20">
        <f>443.39+46.64</f>
        <v>490.03</v>
      </c>
    </row>
    <row r="34" spans="1:11" ht="88.95" customHeight="1" thickBot="1" x14ac:dyDescent="0.35">
      <c r="A34" s="59"/>
      <c r="B34" s="61"/>
      <c r="C34" s="65" t="s">
        <v>70</v>
      </c>
      <c r="D34" s="67" t="s">
        <v>66</v>
      </c>
      <c r="E34" s="67" t="s">
        <v>128</v>
      </c>
      <c r="F34" s="68" t="s">
        <v>92</v>
      </c>
      <c r="G34" s="65" t="s">
        <v>13</v>
      </c>
      <c r="H34" s="65" t="s">
        <v>67</v>
      </c>
      <c r="I34" s="48">
        <v>99.6</v>
      </c>
      <c r="J34" s="48">
        <v>104.1</v>
      </c>
      <c r="K34" s="48">
        <v>104.1</v>
      </c>
    </row>
    <row r="35" spans="1:11" ht="44.25" customHeight="1" thickBot="1" x14ac:dyDescent="0.35">
      <c r="A35" s="59"/>
      <c r="B35" s="61"/>
      <c r="C35" s="66"/>
      <c r="D35" s="66"/>
      <c r="E35" s="47"/>
      <c r="F35" s="66"/>
      <c r="G35" s="66"/>
      <c r="H35" s="66"/>
      <c r="I35" s="66"/>
      <c r="J35" s="66"/>
      <c r="K35" s="66"/>
    </row>
    <row r="36" spans="1:11" ht="13.95" customHeight="1" thickBot="1" x14ac:dyDescent="0.35">
      <c r="A36" s="59"/>
      <c r="B36" s="61"/>
      <c r="C36" s="66"/>
      <c r="D36" s="66"/>
      <c r="E36" s="47"/>
      <c r="F36" s="66"/>
      <c r="G36" s="66"/>
      <c r="H36" s="66"/>
      <c r="I36" s="66"/>
      <c r="J36" s="66"/>
      <c r="K36" s="66"/>
    </row>
    <row r="37" spans="1:11" ht="10.050000000000001" customHeight="1" thickBot="1" x14ac:dyDescent="0.35">
      <c r="A37" s="59"/>
      <c r="B37" s="61"/>
      <c r="C37" s="66"/>
      <c r="D37" s="66"/>
      <c r="E37" s="47"/>
      <c r="F37" s="66"/>
      <c r="G37" s="66"/>
      <c r="H37" s="66"/>
      <c r="I37" s="66"/>
      <c r="J37" s="66"/>
      <c r="K37" s="66"/>
    </row>
    <row r="38" spans="1:11" ht="14.55" customHeight="1" thickBot="1" x14ac:dyDescent="0.35">
      <c r="A38" s="59"/>
      <c r="B38" s="61"/>
      <c r="C38" s="27"/>
      <c r="D38" s="27"/>
      <c r="E38" s="28"/>
      <c r="F38" s="27"/>
      <c r="G38" s="27"/>
      <c r="H38" s="27"/>
      <c r="I38" s="27"/>
      <c r="J38" s="27"/>
      <c r="K38" s="27"/>
    </row>
    <row r="39" spans="1:11" ht="87.45" customHeight="1" thickBot="1" x14ac:dyDescent="0.35">
      <c r="A39" s="59"/>
      <c r="B39" s="61"/>
      <c r="C39" s="13" t="s">
        <v>77</v>
      </c>
      <c r="D39" s="14" t="s">
        <v>72</v>
      </c>
      <c r="E39" s="14" t="s">
        <v>99</v>
      </c>
      <c r="F39" s="15" t="s">
        <v>100</v>
      </c>
      <c r="G39" s="13" t="s">
        <v>73</v>
      </c>
      <c r="H39" s="13" t="s">
        <v>71</v>
      </c>
      <c r="I39" s="12">
        <v>50</v>
      </c>
      <c r="J39" s="12">
        <v>5.9</v>
      </c>
      <c r="K39" s="12">
        <v>5.9</v>
      </c>
    </row>
    <row r="40" spans="1:11" ht="85.95" customHeight="1" thickBot="1" x14ac:dyDescent="0.35">
      <c r="A40" s="59"/>
      <c r="B40" s="61"/>
      <c r="C40" s="13" t="s">
        <v>78</v>
      </c>
      <c r="D40" s="14" t="s">
        <v>74</v>
      </c>
      <c r="E40" s="14" t="s">
        <v>74</v>
      </c>
      <c r="F40" s="15" t="s">
        <v>101</v>
      </c>
      <c r="G40" s="13" t="s">
        <v>73</v>
      </c>
      <c r="H40" s="13" t="s">
        <v>71</v>
      </c>
      <c r="I40" s="12">
        <v>0</v>
      </c>
      <c r="J40" s="12">
        <v>0</v>
      </c>
      <c r="K40" s="12">
        <v>0</v>
      </c>
    </row>
    <row r="41" spans="1:11" ht="93" customHeight="1" thickBot="1" x14ac:dyDescent="0.35">
      <c r="A41" s="59"/>
      <c r="B41" s="61"/>
      <c r="C41" s="13" t="s">
        <v>79</v>
      </c>
      <c r="D41" s="14" t="s">
        <v>75</v>
      </c>
      <c r="E41" s="14" t="s">
        <v>76</v>
      </c>
      <c r="F41" s="15" t="s">
        <v>102</v>
      </c>
      <c r="G41" s="13" t="s">
        <v>35</v>
      </c>
      <c r="H41" s="13" t="s">
        <v>32</v>
      </c>
      <c r="I41" s="12">
        <v>0</v>
      </c>
      <c r="J41" s="12">
        <v>0</v>
      </c>
      <c r="K41" s="12">
        <v>0</v>
      </c>
    </row>
    <row r="42" spans="1:11" s="22" customFormat="1" ht="108.75" customHeight="1" thickBot="1" x14ac:dyDescent="0.35">
      <c r="A42" s="59"/>
      <c r="B42" s="61"/>
      <c r="C42" s="13" t="s">
        <v>81</v>
      </c>
      <c r="D42" s="14" t="s">
        <v>91</v>
      </c>
      <c r="E42" s="14" t="s">
        <v>84</v>
      </c>
      <c r="F42" s="15" t="s">
        <v>94</v>
      </c>
      <c r="G42" s="13" t="s">
        <v>82</v>
      </c>
      <c r="H42" s="13" t="s">
        <v>49</v>
      </c>
      <c r="I42" s="12">
        <v>17</v>
      </c>
      <c r="J42" s="12">
        <v>15.6</v>
      </c>
      <c r="K42" s="12">
        <v>15.6</v>
      </c>
    </row>
    <row r="43" spans="1:11" ht="87.45" customHeight="1" thickBot="1" x14ac:dyDescent="0.35">
      <c r="A43" s="59"/>
      <c r="B43" s="61"/>
      <c r="C43" s="13" t="s">
        <v>89</v>
      </c>
      <c r="D43" s="14" t="s">
        <v>83</v>
      </c>
      <c r="E43" s="14" t="s">
        <v>84</v>
      </c>
      <c r="F43" s="15" t="s">
        <v>103</v>
      </c>
      <c r="G43" s="13" t="s">
        <v>82</v>
      </c>
      <c r="H43" s="13" t="s">
        <v>32</v>
      </c>
      <c r="I43" s="12">
        <v>247.73</v>
      </c>
      <c r="J43" s="12">
        <v>0</v>
      </c>
      <c r="K43" s="12">
        <v>148.49</v>
      </c>
    </row>
    <row r="44" spans="1:11" ht="87.45" customHeight="1" thickBot="1" x14ac:dyDescent="0.35">
      <c r="A44" s="59"/>
      <c r="B44" s="61"/>
      <c r="C44" s="13" t="s">
        <v>90</v>
      </c>
      <c r="D44" s="19" t="s">
        <v>34</v>
      </c>
      <c r="E44" s="14" t="s">
        <v>117</v>
      </c>
      <c r="F44" s="23" t="s">
        <v>129</v>
      </c>
      <c r="G44" s="13" t="s">
        <v>20</v>
      </c>
      <c r="H44" s="13" t="s">
        <v>49</v>
      </c>
      <c r="I44" s="20">
        <v>734.65</v>
      </c>
      <c r="J44" s="20">
        <v>400</v>
      </c>
      <c r="K44" s="20">
        <v>734.65</v>
      </c>
    </row>
    <row r="45" spans="1:11" s="22" customFormat="1" ht="72" customHeight="1" thickBot="1" x14ac:dyDescent="0.35">
      <c r="A45" s="59"/>
      <c r="B45" s="61"/>
      <c r="C45" s="17" t="s">
        <v>121</v>
      </c>
      <c r="D45" s="19" t="s">
        <v>107</v>
      </c>
      <c r="E45" s="19" t="s">
        <v>108</v>
      </c>
      <c r="F45" s="21" t="s">
        <v>109</v>
      </c>
      <c r="G45" s="17" t="s">
        <v>110</v>
      </c>
      <c r="H45" s="17" t="s">
        <v>32</v>
      </c>
      <c r="I45" s="20">
        <v>0</v>
      </c>
      <c r="J45" s="20">
        <v>0</v>
      </c>
      <c r="K45" s="20">
        <v>0</v>
      </c>
    </row>
    <row r="46" spans="1:11" s="22" customFormat="1" ht="91.95" customHeight="1" thickBot="1" x14ac:dyDescent="0.35">
      <c r="A46" s="59"/>
      <c r="B46" s="61"/>
      <c r="C46" s="17" t="s">
        <v>122</v>
      </c>
      <c r="D46" s="19" t="s">
        <v>111</v>
      </c>
      <c r="E46" s="19" t="s">
        <v>112</v>
      </c>
      <c r="F46" s="21" t="s">
        <v>109</v>
      </c>
      <c r="G46" s="17" t="s">
        <v>35</v>
      </c>
      <c r="H46" s="17" t="s">
        <v>32</v>
      </c>
      <c r="I46" s="20">
        <v>0</v>
      </c>
      <c r="J46" s="20">
        <v>0</v>
      </c>
      <c r="K46" s="20">
        <v>0</v>
      </c>
    </row>
    <row r="47" spans="1:11" s="22" customFormat="1" ht="88.95" customHeight="1" thickBot="1" x14ac:dyDescent="0.35">
      <c r="A47" s="59"/>
      <c r="B47" s="61"/>
      <c r="C47" s="17" t="s">
        <v>123</v>
      </c>
      <c r="D47" s="19" t="s">
        <v>113</v>
      </c>
      <c r="E47" s="19" t="s">
        <v>114</v>
      </c>
      <c r="F47" s="21">
        <v>2021</v>
      </c>
      <c r="G47" s="17" t="s">
        <v>20</v>
      </c>
      <c r="H47" s="17" t="s">
        <v>32</v>
      </c>
      <c r="I47" s="20">
        <v>0</v>
      </c>
      <c r="J47" s="20">
        <v>0</v>
      </c>
      <c r="K47" s="20">
        <v>0</v>
      </c>
    </row>
    <row r="48" spans="1:11" s="22" customFormat="1" ht="99" customHeight="1" thickBot="1" x14ac:dyDescent="0.35">
      <c r="A48" s="59"/>
      <c r="B48" s="61"/>
      <c r="C48" s="17" t="s">
        <v>124</v>
      </c>
      <c r="D48" s="19" t="s">
        <v>115</v>
      </c>
      <c r="E48" s="19" t="s">
        <v>116</v>
      </c>
      <c r="F48" s="21" t="s">
        <v>92</v>
      </c>
      <c r="G48" s="17" t="s">
        <v>20</v>
      </c>
      <c r="H48" s="17" t="s">
        <v>32</v>
      </c>
      <c r="I48" s="20">
        <v>15</v>
      </c>
      <c r="J48" s="20">
        <v>15</v>
      </c>
      <c r="K48" s="20">
        <v>15</v>
      </c>
    </row>
    <row r="49" spans="1:11" ht="23.25" customHeight="1" thickBot="1" x14ac:dyDescent="0.35">
      <c r="A49" s="59"/>
      <c r="B49" s="62"/>
      <c r="C49" s="69" t="s">
        <v>60</v>
      </c>
      <c r="D49" s="69"/>
      <c r="E49" s="69"/>
      <c r="F49" s="69"/>
      <c r="G49" s="69"/>
      <c r="H49" s="69"/>
      <c r="I49" s="11">
        <f>SUM(I21:I48)</f>
        <v>3864.16</v>
      </c>
      <c r="J49" s="11">
        <f>SUM(J21:J48)</f>
        <v>1165.9000000000001</v>
      </c>
      <c r="K49" s="11">
        <f>SUM(K21:K48)</f>
        <v>2198.5099999999998</v>
      </c>
    </row>
    <row r="50" spans="1:11" ht="25.5" customHeight="1" thickBot="1" x14ac:dyDescent="0.35">
      <c r="A50" s="59"/>
      <c r="B50" s="55" t="s">
        <v>53</v>
      </c>
      <c r="C50" s="56"/>
      <c r="D50" s="56"/>
      <c r="E50" s="56"/>
      <c r="F50" s="56"/>
      <c r="G50" s="56"/>
      <c r="H50" s="57"/>
      <c r="I50" s="7">
        <f>SUM(I20,I49)</f>
        <v>5117.3599999999997</v>
      </c>
      <c r="J50" s="7">
        <f>SUM(J20,J49)</f>
        <v>2432.5</v>
      </c>
      <c r="K50" s="7">
        <f>SUM(K20,K49)</f>
        <v>3496.62</v>
      </c>
    </row>
    <row r="51" spans="1:11" ht="12" customHeight="1" x14ac:dyDescent="0.3">
      <c r="I51" s="3"/>
      <c r="J51" s="3"/>
      <c r="K51" s="3"/>
    </row>
    <row r="52" spans="1:11" ht="12" customHeight="1" x14ac:dyDescent="0.3">
      <c r="A52" s="58"/>
      <c r="B52" s="58"/>
      <c r="C52" s="58"/>
      <c r="D52" s="58"/>
    </row>
    <row r="54" spans="1:11" ht="12" customHeight="1" x14ac:dyDescent="0.3">
      <c r="A54" s="53"/>
      <c r="B54" s="53"/>
      <c r="C54" s="53"/>
      <c r="D54" s="53"/>
    </row>
    <row r="55" spans="1:11" ht="12" customHeight="1" x14ac:dyDescent="0.3">
      <c r="A55" s="54"/>
      <c r="B55" s="54"/>
      <c r="C55" s="54"/>
      <c r="D55" s="54"/>
    </row>
    <row r="57" spans="1:11" ht="12" customHeight="1" x14ac:dyDescent="0.3">
      <c r="A57" s="53"/>
      <c r="B57" s="53"/>
      <c r="C57" s="53"/>
      <c r="D57" s="53"/>
    </row>
    <row r="58" spans="1:11" ht="12" customHeight="1" x14ac:dyDescent="0.3">
      <c r="A58" s="54"/>
      <c r="B58" s="54"/>
      <c r="C58" s="54"/>
      <c r="D58" s="54"/>
    </row>
    <row r="60" spans="1:11" ht="12" customHeight="1" x14ac:dyDescent="0.3">
      <c r="A60" s="53"/>
      <c r="B60" s="53"/>
      <c r="C60" s="53"/>
      <c r="D60" s="53"/>
    </row>
    <row r="61" spans="1:11" ht="12" customHeight="1" x14ac:dyDescent="0.3">
      <c r="A61" s="54"/>
      <c r="B61" s="54"/>
      <c r="C61" s="54"/>
      <c r="D61" s="54"/>
    </row>
  </sheetData>
  <mergeCells count="43">
    <mergeCell ref="I34:I37"/>
    <mergeCell ref="J34:J37"/>
    <mergeCell ref="K34:K37"/>
    <mergeCell ref="A58:D58"/>
    <mergeCell ref="C49:H49"/>
    <mergeCell ref="C34:C37"/>
    <mergeCell ref="D34:D37"/>
    <mergeCell ref="E34:E37"/>
    <mergeCell ref="F34:F37"/>
    <mergeCell ref="G34:G37"/>
    <mergeCell ref="A61:D61"/>
    <mergeCell ref="B50:H50"/>
    <mergeCell ref="A55:D55"/>
    <mergeCell ref="A52:D52"/>
    <mergeCell ref="A54:D54"/>
    <mergeCell ref="A15:A50"/>
    <mergeCell ref="B21:B49"/>
    <mergeCell ref="B15:B20"/>
    <mergeCell ref="C20:H20"/>
    <mergeCell ref="C15:C16"/>
    <mergeCell ref="D15:D16"/>
    <mergeCell ref="E15:E16"/>
    <mergeCell ref="F15:F16"/>
    <mergeCell ref="G15:G16"/>
    <mergeCell ref="A57:D57"/>
    <mergeCell ref="H34:H37"/>
    <mergeCell ref="A10:A13"/>
    <mergeCell ref="B10:B13"/>
    <mergeCell ref="C10:E11"/>
    <mergeCell ref="G10:G13"/>
    <mergeCell ref="A60:D60"/>
    <mergeCell ref="H15:H16"/>
    <mergeCell ref="I15:I16"/>
    <mergeCell ref="J15:J16"/>
    <mergeCell ref="K15:K16"/>
    <mergeCell ref="C12:C13"/>
    <mergeCell ref="C7:K8"/>
    <mergeCell ref="J6:K6"/>
    <mergeCell ref="D12:D13"/>
    <mergeCell ref="E12:E13"/>
    <mergeCell ref="H10:H13"/>
    <mergeCell ref="I10:K11"/>
    <mergeCell ref="F10:F13"/>
  </mergeCells>
  <phoneticPr fontId="16" type="noConversion"/>
  <pageMargins left="0.74803149606299213" right="0.74803149606299213" top="0.98425196850393704" bottom="0.98425196850393704" header="0.51181102362204722" footer="0.51181102362204722"/>
  <pageSetup paperSize="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06 Viešųjų sveikatos paslaug...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Agnė Aškelianec</dc:creator>
  <cp:lastModifiedBy>Justyna Konsmonienė</cp:lastModifiedBy>
  <cp:lastPrinted>2023-06-29T04:13:27Z</cp:lastPrinted>
  <dcterms:created xsi:type="dcterms:W3CDTF">2017-03-20T14:29:36Z</dcterms:created>
  <dcterms:modified xsi:type="dcterms:W3CDTF">2024-12-23T10:39:39Z</dcterms:modified>
</cp:coreProperties>
</file>