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Naujas aplankas\"/>
    </mc:Choice>
  </mc:AlternateContent>
  <xr:revisionPtr revIDLastSave="0" documentId="13_ncr:1_{0051A555-54DD-4470-95E0-78DD293C0BA5}" xr6:coauthVersionLast="47" xr6:coauthVersionMax="47" xr10:uidLastSave="{00000000-0000-0000-0000-000000000000}"/>
  <bookViews>
    <workbookView xWindow="-108" yWindow="-108" windowWidth="23256" windowHeight="12456" xr2:uid="{00000000-000D-0000-FFFF-FFFF00000000}"/>
  </bookViews>
  <sheets>
    <sheet name="03 Susisiekimo ir gatvių apš..." sheetId="1" r:id="rId1"/>
    <sheet name="Lapas1" sheetId="2" r:id="rId2"/>
  </sheets>
  <definedNames>
    <definedName name="_xlnm._FilterDatabase" localSheetId="0" hidden="1">'03 Susisiekimo ir gatvių apš...'!$C$11:$K$48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 l="1"/>
  <c r="J28" i="1"/>
  <c r="J14" i="1"/>
  <c r="I47" i="1"/>
  <c r="I32" i="1"/>
  <c r="I28" i="1"/>
  <c r="I14" i="1"/>
  <c r="K14" i="1"/>
  <c r="K28" i="1"/>
  <c r="K32" i="1"/>
  <c r="J47" i="1"/>
  <c r="K47" i="1"/>
  <c r="I48" i="1" l="1"/>
  <c r="J48" i="1"/>
  <c r="K48" i="1"/>
</calcChain>
</file>

<file path=xl/sharedStrings.xml><?xml version="1.0" encoding="utf-8"?>
<sst xmlns="http://schemas.openxmlformats.org/spreadsheetml/2006/main" count="221" uniqueCount="152">
  <si>
    <t>Tikslas</t>
  </si>
  <si>
    <t>Uždavinys</t>
  </si>
  <si>
    <t>Priemonė</t>
  </si>
  <si>
    <t>Planinis terminas</t>
  </si>
  <si>
    <t>Finansavimo šaltinis</t>
  </si>
  <si>
    <t>Asignavimų valdytojas</t>
  </si>
  <si>
    <t>Kodas</t>
  </si>
  <si>
    <t>Pavadinimas</t>
  </si>
  <si>
    <t>Aprašymas</t>
  </si>
  <si>
    <t>tūkst. Eur.</t>
  </si>
  <si>
    <t>03.01</t>
  </si>
  <si>
    <t>03.01.01</t>
  </si>
  <si>
    <t>03.01.01.02</t>
  </si>
  <si>
    <t>Kelių ir gatvių remontas bei priežiūra seniūnijose (žvyrkelių greideriavimas, asfaltbetonio duobių remontas,  žvyro ir asfalto dangų įrengimas, žymėjimas ir pan.)</t>
  </si>
  <si>
    <t>Žvyrkelių greideriavimas, asfaltbetonio duobių remontas,  žvyro ir asfalto dangų įrengimas, šaligatvių remontas įrengimas, žymėjimas ir pan.</t>
  </si>
  <si>
    <t>VB</t>
  </si>
  <si>
    <t>03.01.01.03</t>
  </si>
  <si>
    <t>Kelių ir gatvių projektų parengimas, ekspertizės atlikimas, išpildomųjų ir topografinių nuotraukų sudarymas, kelių ir gatvių techninės priežiūros atlikimas</t>
  </si>
  <si>
    <t>VB, SB</t>
  </si>
  <si>
    <t>Atlikti kasmetinius rajono kelių ir miestelių ir kaimų gatvių priežiūros darbus - iš viso:</t>
  </si>
  <si>
    <t>Asfaltbetonio dangos ir šaligatvių įrengimas</t>
  </si>
  <si>
    <t>03.01.02.05</t>
  </si>
  <si>
    <t>Vietinės reikšmės gatvių transporto infrastruktūros vystymas Skaidiškių k., Nemėžio sen., Vilniaus r. (Kaštonų g., Akacijų g., Beržų g.)</t>
  </si>
  <si>
    <t>Asfaltbetonio dangos, apšvietimo bei šaligatvių įrengimas</t>
  </si>
  <si>
    <t>ES,SB</t>
  </si>
  <si>
    <t>Asfaltbetonio dangos įrengimas bei atnaujinimas</t>
  </si>
  <si>
    <t>03.01.02.08</t>
  </si>
  <si>
    <t>Avižienių sen., Bukiškio k., Nesvyžiaus g. rekonstrukcija</t>
  </si>
  <si>
    <t>Asfaltbetonio dangos įrengimas</t>
  </si>
  <si>
    <t>Rekonstruoti ir įrengti naujus rajono kelius ir kelio statinius, miestelių ir kaimų gatves - iš viso:</t>
  </si>
  <si>
    <t>03.01.03</t>
  </si>
  <si>
    <t>03.01.03.01</t>
  </si>
  <si>
    <t>SB</t>
  </si>
  <si>
    <t>Seniūnijos</t>
  </si>
  <si>
    <t>03.01.03.05</t>
  </si>
  <si>
    <t>Skirtos lėšos elektros sąnaudų apmokėjimui</t>
  </si>
  <si>
    <t>Apšviesti rajono gyvenviečių gatves ir plėsti gatvių apšvietimo tinklus - iš viso:</t>
  </si>
  <si>
    <t>03.01.04</t>
  </si>
  <si>
    <t>03.01.04.07</t>
  </si>
  <si>
    <t>Eismo saugos ir aplinkos apsaugos priemonių diegimas vietinės reikšmės gatvėse Rudaminos k., Rudaminos sen., Vilniaus r. (Mokyklos g., Žaibo g., Taikos g., Lydos g.)</t>
  </si>
  <si>
    <t>Apšvietimo, šaligatvių įrengimas Mokyklos g., Žaibo g., Taikos g., Lydos g.</t>
  </si>
  <si>
    <t>ES, SB</t>
  </si>
  <si>
    <t>03.01.04.08</t>
  </si>
  <si>
    <t>Eismo saugos priemonių diegimas Vilniaus rajono Pagirių seniūnijos Baltosios Vokės ir Vaidotų gyvenvietėje (Parko g., Krantinės g., Statybininkų g., Šaltinio g.)</t>
  </si>
  <si>
    <t>Apšvietimo, šaligatvių įrengimas Parko g., Krantinės g., Statybininkų g., Šaltinio g.</t>
  </si>
  <si>
    <t>Sudaryti saugias sąlygas rajono keliuose, miestelių bei kaimų gatvėse pėstiesiems ir dviratininkams - iš viso:</t>
  </si>
  <si>
    <t>Plėtoti rajono gyventojams patogią ir saugią susisiekimo sistemą - iš viso:</t>
  </si>
  <si>
    <t>Projektavimo darbų, ekspertizių, defektavimo atlikimas, išpildomųjų ir topografinių nuotraukų sudarymas ir techninio projekto atlikimas ir pan.</t>
  </si>
  <si>
    <t>Apšvietimo infrastruktūros išlaikymo išlaidos Vilniaus r.</t>
  </si>
  <si>
    <t>Galinės k., Aukštųjų Rusokų v.s., Mažosios Riešės v.s., Galinės ir Kalno gatvių nuo valstybinės reikšmės rajoninio kelio Nr. 5237 iki valstybinės reikšmės rajoninio kelio Nr. 5214 rekonstruoti, Avižienių sen.</t>
  </si>
  <si>
    <t>Zujūnų sen., Upės g. kapitalinis remontas</t>
  </si>
  <si>
    <t>Elektros energijos tinklų įrengimas seniūnijose</t>
  </si>
  <si>
    <t>VB,SB</t>
  </si>
  <si>
    <t>03.01.02.11</t>
  </si>
  <si>
    <t>03.01.02.12</t>
  </si>
  <si>
    <t>03.01.02.13</t>
  </si>
  <si>
    <t>Administracija</t>
  </si>
  <si>
    <t>Vilniaus rajono, Riešės seniūnijos, Purnuškių k., Miškinių k., Plačiosios g. ir Sodininkų g. gatvių nuo valstybinės reikšmės magistralinio kelio Nr. A14 iki Dvaro g., Pikeliškių k. rekonstrukcija</t>
  </si>
  <si>
    <t>Tinklų įrengimas</t>
  </si>
  <si>
    <t xml:space="preserve"> SB, ES, VB</t>
  </si>
  <si>
    <t>03.01.04.20</t>
  </si>
  <si>
    <t>Vilniaus rajono Rudaminos seniūnijos kelio ruožo „Rudamina-Šveicarai-Daubėnai“ nuo 0,00 km iki 0,97 km infrastruktūros vystymas ir eismo saugos</t>
  </si>
  <si>
    <t>Projekto metu siekiama sutvarkyti 0,97 km kelių infrastruktūros</t>
  </si>
  <si>
    <t>03.01.02.15</t>
  </si>
  <si>
    <t>03.01.02.17</t>
  </si>
  <si>
    <t>03.01.02.18</t>
  </si>
  <si>
    <t>03.01.02.19</t>
  </si>
  <si>
    <t>Vilniaus r. sav., Mickūnų sen., Kairėnų k., Mokyklos g. Kapitalinis remontas nuo Egliškių k., Dobilų g. iki Kairėnų kapinių</t>
  </si>
  <si>
    <t xml:space="preserve">Vilniaus rajono, Šatrininkų seniūnijos, Šatrininkų kaimo, Medelyno gatvės kapitalinis remontas asfaltavimui, kurios pradžia nuo valstybinės reikšmės krašto  kelio Nr. 101   </t>
  </si>
  <si>
    <t xml:space="preserve">Šatrininkų sen. Grigaičių k. Jaunimo g. kapitalinis remontas nuo Medelyno g. </t>
  </si>
  <si>
    <t>03.01.03.06</t>
  </si>
  <si>
    <t>Gatvių apšvietimo modernizavimas Vilniaus r.</t>
  </si>
  <si>
    <t>Sumažinti energijos suvartojimą gatvių apšvietimo infrastruktūroje.</t>
  </si>
  <si>
    <t>Taip</t>
  </si>
  <si>
    <t>Ne</t>
  </si>
  <si>
    <t>Asfaltbetonio dangos įrengimas (1850 m)</t>
  </si>
  <si>
    <t>Asfaltbetonio dangos įrengimas (5840 m)</t>
  </si>
  <si>
    <t>Vilniaus rajono, Zujūnų seniūnijos, Geležių k., Česlovo Milošo g. Balandiškių k., Česlovo Milošo g.  Maskoliškių k., Česlovo Milošo g.   Pūstalaukio k., Česlovo Milošo g.  Pilikonių k., Česlovo Milošo g.  ir Leičių k., Česlovo Milošo g.  kapitalinis remontas</t>
  </si>
  <si>
    <t>Asfaltbetonio dangos įrengimas (2220 m)</t>
  </si>
  <si>
    <t>Asfaltbetonio dangos įrengimas (1100 m)</t>
  </si>
  <si>
    <t>03.01.02.20</t>
  </si>
  <si>
    <t>03.01.02.21</t>
  </si>
  <si>
    <t>03.01.02.22</t>
  </si>
  <si>
    <t>Vilniaus rajono, Avižienių seniūnijos, Lindiniškių k. Riešės, Ilgosios, Lindiniškių ir Liepų gatvėms kapitališkai remontuoti</t>
  </si>
  <si>
    <t xml:space="preserve">Vilniaus rajono, Mickūnų seniūnijos,  Gailiūnų g. Gailiūnų k., Riterių g. Gailiūnų k., ir kelio Nr. VL2016 Kairėnai-Paliuliškės kapitalinis remontas </t>
  </si>
  <si>
    <t>Asfaltbetonio dangos ir lietaus nuotekų įrengimas</t>
  </si>
  <si>
    <t>Pagirių seniūnijos, Pagirių k. vietinės reikšmės privažiuojamajam keliui nuo valstybinės reikšmės krašto kelio Nr. 202 Vaidotai–Baltoji Vokė, kuriam suteiktas Durpių gatvės pavadinimas, iki Pagirių pramonės parko tiesti</t>
  </si>
  <si>
    <t>Vilniaus rajono, Riešės seniūnijos, Liubavo kaimo, Malūno gatvės kapitalinis remontas</t>
  </si>
  <si>
    <t>Grindinio dangos bei apšvietimo įrengimas</t>
  </si>
  <si>
    <t>03.01.02.23</t>
  </si>
  <si>
    <t>2022 -2024</t>
  </si>
  <si>
    <t>2021 -2024</t>
  </si>
  <si>
    <t>2020 -2024</t>
  </si>
  <si>
    <t>2018 -2024</t>
  </si>
  <si>
    <t>2020 -2025</t>
  </si>
  <si>
    <t>2020 -2022</t>
  </si>
  <si>
    <t>2020 -2021</t>
  </si>
  <si>
    <t>2020 -2023</t>
  </si>
  <si>
    <t>2018 -2023</t>
  </si>
  <si>
    <t>2018 -2021</t>
  </si>
  <si>
    <t>03.01.04.21</t>
  </si>
  <si>
    <t>Susisiekimo komunikacijų (gatvių) susijungiančių su valstybinės reikšmės krašto keliu Nr. 108 Vievis-Maišiagala-
Nemenčinė ruožu nuo 22,680 iki 23,770 km, kuriam Maišiagaloje suteikti Kiemelių ir Mokykol gatvių pavadinimai rekonstravimo projektas</t>
  </si>
  <si>
    <t>Projekto metu siekiama sutvarkyti 1,097 km kelių infrastruktūros</t>
  </si>
  <si>
    <t>2022-2023</t>
  </si>
  <si>
    <t xml:space="preserve"> SB, VB</t>
  </si>
  <si>
    <t>nuolat</t>
  </si>
  <si>
    <t>03.01.04.22</t>
  </si>
  <si>
    <t>Valstybinės reikšmės krašto kelio Nr. 106 Naujoji Vilnia–Rudamina–Vaidotai 13,236 km kairėje kelio pusėje esančios nuovažos ir 13,394 km esančios sankryžos su Pakrantės gatve paprastasis remontas, išplatinant (kairėje kelio pusėje) esamas nuovažas ir atnaujinant jų dangą</t>
  </si>
  <si>
    <t>Projekto metu siekiama atlikti 2-jų nuovažų paprastąjį remontą</t>
  </si>
  <si>
    <t>2021-2023</t>
  </si>
  <si>
    <t>SB, ES</t>
  </si>
  <si>
    <t>03.01.04.23</t>
  </si>
  <si>
    <t xml:space="preserve">Valstybinės reikšmės krašto kelio Nr. 106 Naujoji Vilnia–Rudamina–Vaidotai ruožo nuo 13,190 iki 14,450 km kapitalinis remontas, suremontuojant kelio dangą, įrengiant lietaus nuotekų nuleidimo sistemą, įrengiant / suremontuojant takus ir pėsčiųjų perėjimo (-ų) per kelią organizavimo priemones“ </t>
  </si>
  <si>
    <t>Projekto metu siekiama sutvarkyti 1,26 km kelio infrastruktūros</t>
  </si>
  <si>
    <t>2021-2024</t>
  </si>
  <si>
    <t>SB, VB</t>
  </si>
  <si>
    <t>03.01.04.24</t>
  </si>
  <si>
    <t>Valstybinės reikšmės krašto kelio Nr. 103 Vilnius–Polockas ruožo nuo 14,575 iki 16,920 km rekonstravimas įrengiant pėsčiųjų ir dviračių takus</t>
  </si>
  <si>
    <t>Projekto metu įrengta 2,35 km pėsčiųjų ir dviračių takų</t>
  </si>
  <si>
    <t>03.01.04.25</t>
  </si>
  <si>
    <t>Valstybinės reikšmės rajoninio kelio Nr. 5222 Sapiegiškės–Sužionys–Dirmeitai 3,850 km paprastasis remontas, kairėje kelio pusėje įrengiant autobuso laukimo paviljoną; Valstybinės reikšmės rajoninio kelio Nr. 5215 Nemenčinė–Sužionys–Jonėnai 5,440 km paprastasis remontas, dešinėje kelio pusėje įrengiant autobuso laukimo paviljoną</t>
  </si>
  <si>
    <t>Projekto metu bus įrengti 2 (du) autobusų laukimo paviljonai</t>
  </si>
  <si>
    <t>2020-2023</t>
  </si>
  <si>
    <t>03.01.04.26</t>
  </si>
  <si>
    <t>Valstybinės reikšmės krašto kelio Nr. 101 Vilnius–Šumskas, ruožo nuo 27,610 iki 29,730 km atnaujinimas</t>
  </si>
  <si>
    <t>Projekto metu siekiama sutvarkyti 2,12 km kelio infrastruktūros</t>
  </si>
  <si>
    <t>2021-2022</t>
  </si>
  <si>
    <t>03.01.04.27</t>
  </si>
  <si>
    <t>Valstybinės reikšmės krašto kelio Nr. 171 Bukiškis–Sudervė–Dūkštos ruožų nuo 0,830 iki 3,788 km , nuo 3,788 iki 7, 297 km , nuo 7,297 iki 8,984 km  kapitalinis remontas, įrengiant takus</t>
  </si>
  <si>
    <t>Projekto metu siekiama įrengti 8,0 km takų</t>
  </si>
  <si>
    <t>2022-2024</t>
  </si>
  <si>
    <t>03.01.04.28</t>
  </si>
  <si>
    <t>Valstybinės reikšmės rajoninio kelio Nr. 5210 Bendoriai–Riešė–Kalinas 4,750 km autobusų sustojimo aikštelės įrengimas</t>
  </si>
  <si>
    <t>Projekto metu siekiama įrengti autobusų sustojimo aikštelę</t>
  </si>
  <si>
    <t>2020-2022</t>
  </si>
  <si>
    <t>03.01.04.29</t>
  </si>
  <si>
    <t xml:space="preserve">Valstybinės reikšmės krašto kelio Nr. 106 Naujoji Vilnia–Rudamina–Vaidotai 18,500 km kapitalinis remontas įrengiant autobusų sustojimo aikšteles; Valstybinės reikšmės krašto kelio Nr. 106 Naujoji Vilnia–Rudamina–Vaidotai 4,495 ir 7,280 km kapitalinis remontas įrengiant autobusų sustojimo aikšteles; Valstybinės reikšmės rajoninio kelio Nr. 101 Vilnius–Šumskas 10,191 km kapitalinis remontas įrengiant autobusų sustojimo aikštelę
</t>
  </si>
  <si>
    <t>Projekto metu siekiama įrengti 5 (penkias) autobusų sustojimo aikšteles</t>
  </si>
  <si>
    <t>Asfaltbetonio dangos atnaujinimas bei šaligatvio įrengimas (4 km)</t>
  </si>
  <si>
    <t>03.01.04.30</t>
  </si>
  <si>
    <t>03.01.04.31</t>
  </si>
  <si>
    <t>Šaligatvio bei dviračio tako įrengimas 2543 m</t>
  </si>
  <si>
    <t>Šaligatvio bei dvračio tako įrengimas 1808 m</t>
  </si>
  <si>
    <t>2023-2024</t>
  </si>
  <si>
    <t>Eismo saugos priemonių diegimas Mickūnų seniūnijoje  nuo Mokyklos g. 28, Galgių k., M. Koperniko g., Galgių k. iki Meldų g. 29A. Galgių k.</t>
  </si>
  <si>
    <t xml:space="preserve"> Eismo saugos priemonių diegimas Mickūnų seniūnijoje  nuo Užupio g. 17, Mickūnų mstl. iki Mickūnų glž.</t>
  </si>
  <si>
    <t>2022 m. planuotos išlaidos (pagal 2022-2024 m. SVP)</t>
  </si>
  <si>
    <t>Patvirtinti 2022 metų asignavimai (pagal 2023-2025 m. SVP)</t>
  </si>
  <si>
    <t>2022 metais panaudotos  lėšos</t>
  </si>
  <si>
    <r>
      <rPr>
        <b/>
        <sz val="9"/>
        <rFont val="Times New Roman"/>
        <family val="1"/>
        <charset val="186"/>
      </rPr>
      <t xml:space="preserve">                                                                                                                                                                                                                                                                                                                                                                                                                                                                                                                                                       1 lentelė
2022-2024 METŲ VILNIAUS RAJONO SAVIVALDYBĖS SUSISIEKIMO IR GATVIŲ APŠVIETIMO INFRASTRUKTŪROS GERINIMO PROGRAMOS  NR. 03 2022 METŲ 
ĮGYVENDINIMO ATASKAITA</t>
    </r>
    <r>
      <rPr>
        <b/>
        <sz val="9"/>
        <rFont val="Calibri"/>
        <family val="2"/>
      </rPr>
      <t xml:space="preserve">
</t>
    </r>
  </si>
  <si>
    <t>03.01.02</t>
  </si>
  <si>
    <t>PATVIRTINTA
Vilniaus rajono 
savivaldybės tarybos
2023 m. lapkričio 15 d.
sprendimu Nr. T3-277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</si>
</sst>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6" x14ac:knownFonts="1">
    <font>
      <sz val="11"/>
      <color indexed="8"/>
      <name val="Calibri"/>
      <family val="2"/>
      <charset val="186"/>
    </font>
    <font>
      <sz val="9"/>
      <name val="Calibri"/>
      <family val="2"/>
    </font>
    <font>
      <b/>
      <sz val="11"/>
      <name val="Calibri"/>
      <family val="2"/>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name val="Calibri"/>
      <family val="2"/>
      <charset val="186"/>
    </font>
    <font>
      <b/>
      <sz val="9"/>
      <name val="Calibri"/>
      <family val="1"/>
      <charset val="186"/>
    </font>
    <font>
      <sz val="12"/>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0">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0"/>
      </bottom>
      <diagonal/>
    </border>
    <border>
      <left/>
      <right/>
      <top style="thin">
        <color indexed="0"/>
      </top>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0"/>
      </left>
      <right/>
      <top/>
      <bottom/>
      <diagonal/>
    </border>
    <border>
      <left/>
      <right style="thin">
        <color indexed="0"/>
      </right>
      <top style="thin">
        <color indexed="0"/>
      </top>
      <bottom style="thin">
        <color indexed="0"/>
      </bottom>
      <diagonal/>
    </border>
    <border>
      <left/>
      <right style="thin">
        <color indexed="64"/>
      </right>
      <top style="medium">
        <color indexed="0"/>
      </top>
      <bottom/>
      <diagonal/>
    </border>
    <border>
      <left/>
      <right style="thin">
        <color indexed="64"/>
      </right>
      <top/>
      <bottom/>
      <diagonal/>
    </border>
  </borders>
  <cellStyleXfs count="61">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4" fillId="2" borderId="1">
      <alignment horizontal="center" vertical="center" textRotation="90" wrapText="1"/>
    </xf>
    <xf numFmtId="0" fontId="5" fillId="3" borderId="2">
      <alignment horizontal="center" vertical="center" textRotation="90" wrapText="1"/>
    </xf>
    <xf numFmtId="0" fontId="6"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6" fillId="5" borderId="3">
      <alignment horizontal="center" vertical="center" wrapText="1"/>
    </xf>
    <xf numFmtId="0" fontId="4" fillId="6" borderId="3">
      <alignment horizontal="center" vertical="center" wrapText="1"/>
    </xf>
    <xf numFmtId="0" fontId="5" fillId="2" borderId="4">
      <alignment horizontal="center" vertical="center" wrapText="1"/>
    </xf>
    <xf numFmtId="0" fontId="5" fillId="2" borderId="5">
      <alignment horizontal="center" vertical="center" wrapText="1"/>
    </xf>
    <xf numFmtId="0" fontId="5" fillId="6" borderId="5">
      <alignment horizontal="center" vertical="center" wrapText="1"/>
    </xf>
    <xf numFmtId="0" fontId="5" fillId="5" borderId="4">
      <alignment horizontal="center" vertical="center" wrapText="1"/>
    </xf>
    <xf numFmtId="0" fontId="5"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5" fillId="2" borderId="5">
      <alignment horizontal="center" vertical="center" wrapText="1"/>
    </xf>
    <xf numFmtId="0" fontId="5" fillId="4" borderId="5">
      <alignment horizontal="center" vertical="center" wrapText="1"/>
    </xf>
    <xf numFmtId="0" fontId="5" fillId="5" borderId="6">
      <alignment horizontal="center" vertical="center" wrapText="1"/>
    </xf>
    <xf numFmtId="0" fontId="5" fillId="2" borderId="7">
      <alignment horizontal="left" vertical="center" wrapText="1"/>
    </xf>
    <xf numFmtId="0" fontId="5" fillId="2" borderId="8">
      <alignment horizontal="right" vertical="center" wrapText="1"/>
    </xf>
    <xf numFmtId="0" fontId="5" fillId="2" borderId="5">
      <alignment horizontal="center" vertical="center"/>
    </xf>
    <xf numFmtId="0" fontId="5" fillId="2" borderId="9">
      <alignment horizontal="center" vertical="center" wrapText="1"/>
    </xf>
    <xf numFmtId="0" fontId="5" fillId="5" borderId="4">
      <alignment horizontal="center" vertical="center" wrapText="1"/>
    </xf>
    <xf numFmtId="0" fontId="7" fillId="0" borderId="10">
      <alignment horizontal="center" vertical="center" wrapText="1"/>
    </xf>
    <xf numFmtId="0" fontId="7" fillId="0" borderId="12">
      <alignment horizontal="center" vertical="center" wrapText="1"/>
    </xf>
    <xf numFmtId="0" fontId="7" fillId="0" borderId="14">
      <alignment horizontal="center" vertical="center" wrapText="1"/>
    </xf>
    <xf numFmtId="0" fontId="5" fillId="2" borderId="15">
      <alignment horizontal="center" vertical="center" wrapText="1"/>
    </xf>
    <xf numFmtId="0" fontId="5" fillId="3" borderId="5">
      <alignment horizontal="center" vertical="center" wrapText="1"/>
    </xf>
    <xf numFmtId="0" fontId="5" fillId="0" borderId="5">
      <alignment horizontal="center" vertical="center" wrapText="1"/>
    </xf>
    <xf numFmtId="0" fontId="5" fillId="0" borderId="5">
      <alignment horizontal="left" vertical="center" wrapText="1"/>
    </xf>
    <xf numFmtId="0" fontId="5" fillId="0" borderId="4">
      <alignment horizontal="left" vertical="center" wrapText="1"/>
    </xf>
    <xf numFmtId="0" fontId="5" fillId="0" borderId="7">
      <alignment horizontal="center" vertical="center" wrapText="1"/>
    </xf>
    <xf numFmtId="0" fontId="5" fillId="0" borderId="8">
      <alignment horizontal="center" vertical="center" wrapText="1"/>
    </xf>
    <xf numFmtId="0" fontId="5" fillId="0" borderId="4">
      <alignment horizontal="right" vertical="center" wrapText="1"/>
    </xf>
    <xf numFmtId="0" fontId="5" fillId="0" borderId="6">
      <alignment horizontal="right" vertical="center" wrapText="1"/>
    </xf>
    <xf numFmtId="0" fontId="5" fillId="3" borderId="5">
      <alignment horizontal="right" vertical="center" wrapText="1"/>
    </xf>
    <xf numFmtId="0" fontId="4" fillId="3" borderId="5">
      <alignment horizontal="center" vertical="center" wrapText="1"/>
    </xf>
    <xf numFmtId="0" fontId="5" fillId="3" borderId="4">
      <alignment horizontal="left" vertical="center" wrapText="1"/>
    </xf>
    <xf numFmtId="0" fontId="5" fillId="3" borderId="5">
      <alignment horizontal="center" vertical="center" wrapText="1"/>
    </xf>
    <xf numFmtId="0" fontId="5" fillId="3" borderId="7">
      <alignment horizontal="center" vertical="center" wrapText="1"/>
    </xf>
    <xf numFmtId="0" fontId="5" fillId="3" borderId="8">
      <alignment horizontal="center" vertical="center" wrapText="1"/>
    </xf>
    <xf numFmtId="0" fontId="5" fillId="3" borderId="4">
      <alignment horizontal="right" vertical="center" wrapText="1"/>
    </xf>
    <xf numFmtId="0" fontId="5" fillId="3" borderId="6">
      <alignment horizontal="right" vertical="center" wrapText="1"/>
    </xf>
    <xf numFmtId="0" fontId="4" fillId="0" borderId="6">
      <alignment horizontal="left" vertical="center" wrapText="1"/>
    </xf>
    <xf numFmtId="0" fontId="4" fillId="2" borderId="12">
      <alignment horizontal="center" vertical="center" wrapText="1"/>
    </xf>
    <xf numFmtId="0" fontId="5" fillId="2" borderId="12">
      <alignment horizontal="right" vertical="center" wrapText="1"/>
    </xf>
    <xf numFmtId="0" fontId="5" fillId="2" borderId="4">
      <alignment horizontal="left" vertical="center" wrapText="1"/>
    </xf>
    <xf numFmtId="0" fontId="5" fillId="2" borderId="5">
      <alignment horizontal="center" vertical="center" wrapText="1"/>
    </xf>
    <xf numFmtId="0" fontId="5" fillId="2" borderId="7">
      <alignment horizontal="center" vertical="center" wrapText="1"/>
    </xf>
    <xf numFmtId="0" fontId="5" fillId="2" borderId="8">
      <alignment horizontal="center" vertical="center" wrapText="1"/>
    </xf>
    <xf numFmtId="0" fontId="5" fillId="2" borderId="4">
      <alignment horizontal="right" vertical="center" wrapText="1"/>
    </xf>
    <xf numFmtId="0" fontId="5" fillId="2" borderId="6">
      <alignment horizontal="right" vertical="center" wrapText="1"/>
    </xf>
    <xf numFmtId="0" fontId="1" fillId="0" borderId="0">
      <alignment horizontal="center" vertical="center" wrapText="1"/>
    </xf>
    <xf numFmtId="0" fontId="1" fillId="0" borderId="18">
      <alignment horizontal="center" vertical="center" wrapText="1"/>
    </xf>
    <xf numFmtId="0" fontId="5" fillId="0" borderId="19">
      <alignment horizontal="center" vertical="center" wrapText="1"/>
    </xf>
  </cellStyleXfs>
  <cellXfs count="59">
    <xf numFmtId="0" fontId="0" fillId="0" borderId="0" xfId="0"/>
    <xf numFmtId="0" fontId="1" fillId="0" borderId="0" xfId="1">
      <alignment vertical="top" wrapText="1"/>
    </xf>
    <xf numFmtId="0" fontId="2" fillId="0" borderId="0" xfId="3">
      <alignment horizontal="center" vertical="center" wrapText="1"/>
    </xf>
    <xf numFmtId="0" fontId="9" fillId="0" borderId="11" xfId="29" applyFont="1" applyBorder="1">
      <alignment horizontal="center" vertical="center" wrapText="1"/>
    </xf>
    <xf numFmtId="0" fontId="9" fillId="0" borderId="13" xfId="30" applyFont="1" applyBorder="1">
      <alignment horizontal="center" vertical="center" wrapText="1"/>
    </xf>
    <xf numFmtId="164" fontId="8" fillId="3" borderId="16" xfId="42" applyNumberFormat="1" applyFont="1" applyBorder="1">
      <alignment horizontal="center" vertical="center" wrapText="1"/>
    </xf>
    <xf numFmtId="164" fontId="8" fillId="3" borderId="17" xfId="42" applyNumberFormat="1" applyFont="1" applyBorder="1">
      <alignment horizontal="center" vertical="center" wrapText="1"/>
    </xf>
    <xf numFmtId="164" fontId="8" fillId="2" borderId="16" xfId="50" applyNumberFormat="1" applyFont="1" applyBorder="1">
      <alignment horizontal="center" vertical="center" wrapText="1"/>
    </xf>
    <xf numFmtId="0" fontId="12" fillId="2" borderId="13" xfId="26" applyFont="1" applyBorder="1" applyAlignment="1">
      <alignment horizontal="center" vertical="center" wrapText="1"/>
    </xf>
    <xf numFmtId="164" fontId="9" fillId="7" borderId="16" xfId="34" applyNumberFormat="1" applyFont="1" applyFill="1" applyBorder="1">
      <alignment horizontal="center" vertical="center" wrapText="1"/>
    </xf>
    <xf numFmtId="0" fontId="9" fillId="7" borderId="16" xfId="34" applyFont="1" applyFill="1" applyBorder="1">
      <alignment horizontal="center" vertical="center" wrapText="1"/>
    </xf>
    <xf numFmtId="0" fontId="12" fillId="7" borderId="17" xfId="34" applyFont="1" applyFill="1" applyBorder="1">
      <alignment horizontal="center" vertical="center" wrapText="1"/>
    </xf>
    <xf numFmtId="0" fontId="9" fillId="7" borderId="16" xfId="35" applyFont="1" applyFill="1" applyBorder="1" applyAlignment="1">
      <alignment horizontal="center" vertical="center" wrapText="1"/>
    </xf>
    <xf numFmtId="0" fontId="9" fillId="7" borderId="17" xfId="35" applyFont="1" applyFill="1" applyBorder="1" applyAlignment="1">
      <alignment horizontal="center" vertical="center" wrapText="1"/>
    </xf>
    <xf numFmtId="0" fontId="10" fillId="7" borderId="16" xfId="35" applyFont="1" applyFill="1" applyBorder="1" applyAlignment="1">
      <alignment horizontal="center" vertical="center" wrapText="1"/>
    </xf>
    <xf numFmtId="0" fontId="10" fillId="7" borderId="16" xfId="0" applyFont="1" applyFill="1" applyBorder="1" applyAlignment="1">
      <alignment horizontal="center" vertical="center" wrapText="1"/>
    </xf>
    <xf numFmtId="164" fontId="9" fillId="0" borderId="16" xfId="34" applyNumberFormat="1" applyFont="1" applyBorder="1">
      <alignment horizontal="center" vertical="center" wrapText="1"/>
    </xf>
    <xf numFmtId="164" fontId="9" fillId="7" borderId="17" xfId="34" applyNumberFormat="1" applyFont="1" applyFill="1" applyBorder="1">
      <alignment horizontal="center" vertical="center" wrapText="1"/>
    </xf>
    <xf numFmtId="0" fontId="9" fillId="0" borderId="16" xfId="34" applyFont="1" applyBorder="1">
      <alignment horizontal="center" vertical="center" wrapText="1"/>
    </xf>
    <xf numFmtId="0" fontId="9" fillId="0" borderId="16" xfId="35" applyFont="1" applyBorder="1" applyAlignment="1">
      <alignment horizontal="center" vertical="center" wrapText="1"/>
    </xf>
    <xf numFmtId="0" fontId="9" fillId="7" borderId="17" xfId="34" applyFont="1" applyFill="1" applyBorder="1">
      <alignment horizontal="center" vertical="center" wrapText="1"/>
    </xf>
    <xf numFmtId="0" fontId="10" fillId="7" borderId="17" xfId="0" applyFont="1" applyFill="1" applyBorder="1" applyAlignment="1">
      <alignment horizontal="center" vertical="center" wrapText="1"/>
    </xf>
    <xf numFmtId="0" fontId="10" fillId="7" borderId="17" xfId="35" applyFont="1" applyFill="1" applyBorder="1" applyAlignment="1">
      <alignment horizontal="center" vertical="center" wrapText="1"/>
    </xf>
    <xf numFmtId="0" fontId="1" fillId="7" borderId="0" xfId="1" applyFill="1">
      <alignment vertical="top" wrapText="1"/>
    </xf>
    <xf numFmtId="0" fontId="12" fillId="2" borderId="24" xfId="26" applyFont="1" applyBorder="1" applyAlignment="1">
      <alignment horizontal="center" vertical="center" wrapText="1"/>
    </xf>
    <xf numFmtId="0" fontId="11" fillId="4" borderId="16" xfId="9" applyFont="1" applyBorder="1">
      <alignment horizontal="center" vertical="center" wrapText="1"/>
    </xf>
    <xf numFmtId="0" fontId="12" fillId="4" borderId="27" xfId="22" applyFont="1" applyBorder="1">
      <alignment horizontal="center" vertical="center" wrapText="1"/>
    </xf>
    <xf numFmtId="0" fontId="12" fillId="4" borderId="5" xfId="22" applyFont="1">
      <alignment horizontal="center" vertical="center" wrapText="1"/>
    </xf>
    <xf numFmtId="164" fontId="10" fillId="7" borderId="17" xfId="34" applyNumberFormat="1" applyFont="1" applyFill="1" applyBorder="1">
      <alignment horizontal="center" vertical="center" wrapText="1"/>
    </xf>
    <xf numFmtId="164" fontId="10" fillId="7" borderId="16" xfId="34" applyNumberFormat="1" applyFont="1" applyFill="1" applyBorder="1">
      <alignment horizontal="center" vertical="center" wrapText="1"/>
    </xf>
    <xf numFmtId="0" fontId="1" fillId="7" borderId="0" xfId="1" applyFill="1" applyAlignment="1">
      <alignment horizontal="center" vertical="center" wrapText="1"/>
    </xf>
    <xf numFmtId="0" fontId="1" fillId="0" borderId="0" xfId="59" applyBorder="1">
      <alignment horizontal="center" vertical="center" wrapText="1"/>
    </xf>
    <xf numFmtId="0" fontId="5" fillId="0" borderId="0" xfId="60" applyBorder="1">
      <alignment horizontal="center" vertical="center" wrapText="1"/>
    </xf>
    <xf numFmtId="0" fontId="9" fillId="3" borderId="16" xfId="41" applyFont="1" applyBorder="1" applyAlignment="1">
      <alignment horizontal="center" vertical="center" wrapText="1"/>
    </xf>
    <xf numFmtId="0" fontId="9" fillId="2" borderId="16" xfId="51" applyFont="1" applyBorder="1" applyAlignment="1">
      <alignment horizontal="center" vertical="center" wrapText="1"/>
    </xf>
    <xf numFmtId="0" fontId="1" fillId="0" borderId="0" xfId="58">
      <alignment horizontal="center" vertical="center" wrapText="1"/>
    </xf>
    <xf numFmtId="0" fontId="9" fillId="2" borderId="16" xfId="32" applyFont="1" applyBorder="1">
      <alignment horizontal="center" vertical="center" wrapText="1"/>
    </xf>
    <xf numFmtId="0" fontId="9" fillId="3" borderId="16" xfId="33" applyFont="1" applyBorder="1">
      <alignment horizontal="center" vertical="center" wrapText="1"/>
    </xf>
    <xf numFmtId="0" fontId="15" fillId="0" borderId="0" xfId="1" applyFont="1" applyAlignment="1">
      <alignment horizontal="left" vertical="top" wrapText="1"/>
    </xf>
    <xf numFmtId="0" fontId="14" fillId="0" borderId="0" xfId="1" applyFont="1" applyAlignment="1">
      <alignment horizontal="center" vertical="center" wrapText="1"/>
    </xf>
    <xf numFmtId="0" fontId="8" fillId="2" borderId="1" xfId="4" applyFont="1">
      <alignment horizontal="center" vertical="center" textRotation="90" wrapText="1"/>
    </xf>
    <xf numFmtId="0" fontId="9" fillId="3" borderId="2" xfId="5" applyFont="1">
      <alignment horizontal="center" vertical="center" textRotation="90" wrapText="1"/>
    </xf>
    <xf numFmtId="0" fontId="8" fillId="4" borderId="2" xfId="6" applyFont="1">
      <alignment horizontal="center" vertical="center" wrapText="1"/>
    </xf>
    <xf numFmtId="0" fontId="11" fillId="4" borderId="20" xfId="8" applyFont="1" applyBorder="1">
      <alignment horizontal="center" vertical="center" textRotation="90" wrapText="1"/>
    </xf>
    <xf numFmtId="0" fontId="11" fillId="4" borderId="24" xfId="8" applyFont="1" applyBorder="1">
      <alignment horizontal="center" vertical="center" textRotation="90" wrapText="1"/>
    </xf>
    <xf numFmtId="0" fontId="11" fillId="4" borderId="25" xfId="8" applyFont="1" applyBorder="1">
      <alignment horizontal="center" vertical="center" textRotation="90" wrapText="1"/>
    </xf>
    <xf numFmtId="0" fontId="11" fillId="4" borderId="21" xfId="9" applyFont="1" applyBorder="1">
      <alignment horizontal="center" vertical="center" wrapText="1"/>
    </xf>
    <xf numFmtId="0" fontId="11" fillId="4" borderId="22" xfId="9" applyFont="1" applyBorder="1">
      <alignment horizontal="center" vertical="center" wrapText="1"/>
    </xf>
    <xf numFmtId="0" fontId="11" fillId="4" borderId="28" xfId="9" applyFont="1" applyBorder="1">
      <alignment horizontal="center" vertical="center" wrapText="1"/>
    </xf>
    <xf numFmtId="0" fontId="11" fillId="4" borderId="26" xfId="9" applyFont="1" applyBorder="1">
      <alignment horizontal="center" vertical="center" wrapText="1"/>
    </xf>
    <xf numFmtId="0" fontId="11" fillId="4" borderId="0" xfId="9" applyFont="1" applyBorder="1">
      <alignment horizontal="center" vertical="center" wrapText="1"/>
    </xf>
    <xf numFmtId="0" fontId="11" fillId="4" borderId="29" xfId="9" applyFont="1" applyBorder="1">
      <alignment horizontal="center" vertical="center" wrapText="1"/>
    </xf>
    <xf numFmtId="0" fontId="11" fillId="4" borderId="26" xfId="8" applyFont="1" applyBorder="1">
      <alignment horizontal="center" vertical="center" textRotation="90" wrapText="1"/>
    </xf>
    <xf numFmtId="0" fontId="9" fillId="2" borderId="5" xfId="18" applyFont="1">
      <alignment horizontal="center" vertical="center" wrapText="1"/>
    </xf>
    <xf numFmtId="0" fontId="9" fillId="2" borderId="5" xfId="19" applyFont="1">
      <alignment horizontal="center" vertical="center" wrapText="1"/>
    </xf>
    <xf numFmtId="0" fontId="9" fillId="2" borderId="5" xfId="20" applyFont="1">
      <alignment horizontal="center" vertical="center" wrapText="1"/>
    </xf>
    <xf numFmtId="0" fontId="11" fillId="4" borderId="20" xfId="7" applyFont="1" applyBorder="1">
      <alignment horizontal="center" vertical="center" wrapText="1"/>
    </xf>
    <xf numFmtId="0" fontId="11" fillId="4" borderId="24" xfId="7" applyFont="1" applyBorder="1">
      <alignment horizontal="center" vertical="center" wrapText="1"/>
    </xf>
    <xf numFmtId="0" fontId="11" fillId="4" borderId="23" xfId="7" applyFont="1" applyBorder="1">
      <alignment horizontal="center" vertical="center" wrapText="1"/>
    </xf>
  </cellXfs>
  <cellStyles count="61">
    <cellStyle name="Default" xfId="1" xr:uid="{00000000-0005-0000-0000-000000000000}"/>
    <cellStyle name="Įprastas" xfId="0" builtinId="0"/>
    <cellStyle name="Plm10Confirm" xfId="58" xr:uid="{00000000-0005-0000-0000-000002000000}"/>
    <cellStyle name="Plm10ConfirmA" xfId="59" xr:uid="{00000000-0005-0000-0000-000003000000}"/>
    <cellStyle name="Plm10ConfirmB" xfId="60"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9"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1" xr:uid="{00000000-0005-0000-0000-000015000000}"/>
    <cellStyle name="SvsDataLvl1SummFin" xfId="50" xr:uid="{00000000-0005-0000-0000-000016000000}"/>
    <cellStyle name="SvsDataLvl2" xfId="33" xr:uid="{00000000-0005-0000-0000-000017000000}"/>
    <cellStyle name="SvsDataLvl2CrtEnd" xfId="46" xr:uid="{00000000-0005-0000-0000-000018000000}"/>
    <cellStyle name="SvsDataLvl2CrtName" xfId="43" xr:uid="{00000000-0005-0000-0000-000019000000}"/>
    <cellStyle name="SvsDataLvl2CrtStart" xfId="45" xr:uid="{00000000-0005-0000-0000-00001A000000}"/>
    <cellStyle name="SvsDataLvl2Default" xfId="44" xr:uid="{00000000-0005-0000-0000-00001B000000}"/>
    <cellStyle name="SvsDataLvl2Doer" xfId="48" xr:uid="{00000000-0005-0000-0000-00001C000000}"/>
    <cellStyle name="SvsDataLvl2Owner" xfId="47"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59"/>
  <sheetViews>
    <sheetView tabSelected="1" zoomScale="86" zoomScaleNormal="86" workbookViewId="0">
      <selection activeCell="J3" sqref="J3:K3"/>
    </sheetView>
  </sheetViews>
  <sheetFormatPr defaultColWidth="9.109375" defaultRowHeight="12" customHeight="1" x14ac:dyDescent="0.3"/>
  <cols>
    <col min="1" max="2" width="6.77734375" style="1" customWidth="1"/>
    <col min="3" max="3" width="11.44140625" style="1" customWidth="1"/>
    <col min="4" max="4" width="26.77734375" style="1" customWidth="1"/>
    <col min="5" max="5" width="19" style="1" customWidth="1"/>
    <col min="6" max="6" width="9.5546875" style="1" customWidth="1"/>
    <col min="7" max="7" width="5.77734375" style="1" customWidth="1"/>
    <col min="8" max="8" width="12.5546875" style="1" customWidth="1"/>
    <col min="9" max="9" width="11.44140625" style="1" customWidth="1"/>
    <col min="10" max="10" width="10.21875" style="1" bestFit="1" customWidth="1"/>
    <col min="11" max="11" width="12.6640625" style="1" customWidth="1"/>
    <col min="12" max="16384" width="9.109375" style="1"/>
  </cols>
  <sheetData>
    <row r="3" spans="1:11" ht="104.4" customHeight="1" x14ac:dyDescent="0.3">
      <c r="J3" s="38" t="s">
        <v>151</v>
      </c>
      <c r="K3" s="38"/>
    </row>
    <row r="4" spans="1:11" ht="22.8" customHeight="1" x14ac:dyDescent="0.3">
      <c r="C4" s="39" t="s">
        <v>149</v>
      </c>
      <c r="D4" s="39"/>
      <c r="E4" s="39"/>
      <c r="F4" s="39"/>
      <c r="G4" s="39"/>
      <c r="H4" s="39"/>
      <c r="I4" s="39"/>
      <c r="J4" s="39"/>
      <c r="K4" s="39"/>
    </row>
    <row r="5" spans="1:11" ht="67.5" customHeight="1" x14ac:dyDescent="0.3">
      <c r="A5" s="2"/>
      <c r="B5" s="2"/>
      <c r="C5" s="39"/>
      <c r="D5" s="39"/>
      <c r="E5" s="39"/>
      <c r="F5" s="39"/>
      <c r="G5" s="39"/>
      <c r="H5" s="39"/>
      <c r="I5" s="39"/>
      <c r="J5" s="39"/>
      <c r="K5" s="39"/>
    </row>
    <row r="6" spans="1:11" ht="12.75" customHeight="1" thickBot="1" x14ac:dyDescent="0.35"/>
    <row r="7" spans="1:11" ht="20.100000000000001" customHeight="1" thickBot="1" x14ac:dyDescent="0.35">
      <c r="A7" s="40" t="s">
        <v>0</v>
      </c>
      <c r="B7" s="41" t="s">
        <v>1</v>
      </c>
      <c r="C7" s="42" t="s">
        <v>2</v>
      </c>
      <c r="D7" s="42"/>
      <c r="E7" s="42"/>
      <c r="F7" s="56" t="s">
        <v>3</v>
      </c>
      <c r="G7" s="43" t="s">
        <v>4</v>
      </c>
      <c r="H7" s="43" t="s">
        <v>5</v>
      </c>
      <c r="I7" s="46"/>
      <c r="J7" s="47"/>
      <c r="K7" s="48"/>
    </row>
    <row r="8" spans="1:11" ht="20.100000000000001" customHeight="1" thickBot="1" x14ac:dyDescent="0.35">
      <c r="A8" s="40"/>
      <c r="B8" s="41"/>
      <c r="C8" s="42"/>
      <c r="D8" s="42"/>
      <c r="E8" s="42"/>
      <c r="F8" s="57"/>
      <c r="G8" s="44"/>
      <c r="H8" s="44"/>
      <c r="I8" s="49"/>
      <c r="J8" s="50"/>
      <c r="K8" s="51"/>
    </row>
    <row r="9" spans="1:11" ht="92.4" customHeight="1" thickBot="1" x14ac:dyDescent="0.35">
      <c r="A9" s="40"/>
      <c r="B9" s="41"/>
      <c r="C9" s="53" t="s">
        <v>6</v>
      </c>
      <c r="D9" s="54" t="s">
        <v>7</v>
      </c>
      <c r="E9" s="55" t="s">
        <v>8</v>
      </c>
      <c r="F9" s="57"/>
      <c r="G9" s="44"/>
      <c r="H9" s="52"/>
      <c r="I9" s="25" t="s">
        <v>146</v>
      </c>
      <c r="J9" s="26" t="s">
        <v>147</v>
      </c>
      <c r="K9" s="27" t="s">
        <v>148</v>
      </c>
    </row>
    <row r="10" spans="1:11" ht="14.1" customHeight="1" x14ac:dyDescent="0.3">
      <c r="A10" s="40"/>
      <c r="B10" s="41"/>
      <c r="C10" s="53"/>
      <c r="D10" s="54"/>
      <c r="E10" s="55"/>
      <c r="F10" s="58"/>
      <c r="G10" s="45"/>
      <c r="H10" s="45"/>
      <c r="I10" s="24" t="s">
        <v>9</v>
      </c>
      <c r="J10" s="8" t="s">
        <v>9</v>
      </c>
      <c r="K10" s="8" t="s">
        <v>9</v>
      </c>
    </row>
    <row r="11" spans="1:11" ht="9.9" customHeight="1" x14ac:dyDescent="0.3">
      <c r="A11" s="3">
        <v>1</v>
      </c>
      <c r="B11" s="4">
        <v>2</v>
      </c>
      <c r="C11" s="4">
        <v>3</v>
      </c>
      <c r="D11" s="4">
        <v>4</v>
      </c>
      <c r="E11" s="4">
        <v>5</v>
      </c>
      <c r="F11" s="4">
        <v>6</v>
      </c>
      <c r="G11" s="4">
        <v>7</v>
      </c>
      <c r="H11" s="4">
        <v>8</v>
      </c>
      <c r="I11" s="4">
        <v>9</v>
      </c>
      <c r="J11" s="4">
        <v>10</v>
      </c>
      <c r="K11" s="4">
        <v>11</v>
      </c>
    </row>
    <row r="12" spans="1:11" ht="81.599999999999994" customHeight="1" x14ac:dyDescent="0.3">
      <c r="A12" s="36" t="s">
        <v>10</v>
      </c>
      <c r="B12" s="37" t="s">
        <v>11</v>
      </c>
      <c r="C12" s="10" t="s">
        <v>12</v>
      </c>
      <c r="D12" s="12" t="s">
        <v>13</v>
      </c>
      <c r="E12" s="12" t="s">
        <v>14</v>
      </c>
      <c r="F12" s="11" t="s">
        <v>90</v>
      </c>
      <c r="G12" s="10" t="s">
        <v>15</v>
      </c>
      <c r="H12" s="10" t="s">
        <v>56</v>
      </c>
      <c r="I12" s="9">
        <v>4500</v>
      </c>
      <c r="J12" s="9">
        <v>5517.3</v>
      </c>
      <c r="K12" s="9">
        <v>5462.02</v>
      </c>
    </row>
    <row r="13" spans="1:11" ht="87" customHeight="1" x14ac:dyDescent="0.3">
      <c r="A13" s="36"/>
      <c r="B13" s="37"/>
      <c r="C13" s="10" t="s">
        <v>16</v>
      </c>
      <c r="D13" s="13" t="s">
        <v>47</v>
      </c>
      <c r="E13" s="13" t="s">
        <v>17</v>
      </c>
      <c r="F13" s="11" t="s">
        <v>105</v>
      </c>
      <c r="G13" s="10" t="s">
        <v>18</v>
      </c>
      <c r="H13" s="10" t="s">
        <v>56</v>
      </c>
      <c r="I13" s="9">
        <v>400</v>
      </c>
      <c r="J13" s="9">
        <v>84.1</v>
      </c>
      <c r="K13" s="9">
        <v>136.04</v>
      </c>
    </row>
    <row r="14" spans="1:11" ht="23.25" customHeight="1" x14ac:dyDescent="0.3">
      <c r="A14" s="36"/>
      <c r="B14" s="37"/>
      <c r="C14" s="33" t="s">
        <v>19</v>
      </c>
      <c r="D14" s="33"/>
      <c r="E14" s="33"/>
      <c r="F14" s="33"/>
      <c r="G14" s="33"/>
      <c r="H14" s="33"/>
      <c r="I14" s="5">
        <f>SUM(I12:I13)</f>
        <v>4900</v>
      </c>
      <c r="J14" s="5">
        <f>SUM(J12:J13)</f>
        <v>5601.4000000000005</v>
      </c>
      <c r="K14" s="5">
        <f>SUM(K12:K13)</f>
        <v>5598.06</v>
      </c>
    </row>
    <row r="15" spans="1:11" s="23" customFormat="1" ht="45.75" customHeight="1" x14ac:dyDescent="0.3">
      <c r="A15" s="36"/>
      <c r="B15" s="37" t="s">
        <v>150</v>
      </c>
      <c r="C15" s="10" t="s">
        <v>21</v>
      </c>
      <c r="D15" s="12" t="s">
        <v>22</v>
      </c>
      <c r="E15" s="12" t="s">
        <v>23</v>
      </c>
      <c r="F15" s="11" t="s">
        <v>99</v>
      </c>
      <c r="G15" s="10" t="s">
        <v>24</v>
      </c>
      <c r="H15" s="10" t="s">
        <v>56</v>
      </c>
      <c r="I15" s="9">
        <v>0</v>
      </c>
      <c r="J15" s="9">
        <v>0</v>
      </c>
      <c r="K15" s="29">
        <v>0</v>
      </c>
    </row>
    <row r="16" spans="1:11" ht="26.25" customHeight="1" x14ac:dyDescent="0.3">
      <c r="A16" s="36"/>
      <c r="B16" s="37"/>
      <c r="C16" s="10" t="s">
        <v>26</v>
      </c>
      <c r="D16" s="14" t="s">
        <v>27</v>
      </c>
      <c r="E16" s="12" t="s">
        <v>28</v>
      </c>
      <c r="F16" s="11" t="s">
        <v>91</v>
      </c>
      <c r="G16" s="10" t="s">
        <v>18</v>
      </c>
      <c r="H16" s="10" t="s">
        <v>56</v>
      </c>
      <c r="I16" s="9">
        <v>30</v>
      </c>
      <c r="J16" s="9">
        <v>4</v>
      </c>
      <c r="K16" s="9">
        <v>12.47</v>
      </c>
    </row>
    <row r="17" spans="1:11" ht="78.45" customHeight="1" x14ac:dyDescent="0.3">
      <c r="A17" s="36"/>
      <c r="B17" s="37"/>
      <c r="C17" s="20" t="s">
        <v>53</v>
      </c>
      <c r="D17" s="22" t="s">
        <v>49</v>
      </c>
      <c r="E17" s="13" t="s">
        <v>25</v>
      </c>
      <c r="F17" s="11" t="s">
        <v>92</v>
      </c>
      <c r="G17" s="20" t="s">
        <v>18</v>
      </c>
      <c r="H17" s="20" t="s">
        <v>56</v>
      </c>
      <c r="I17" s="17">
        <v>500</v>
      </c>
      <c r="J17" s="17">
        <v>380</v>
      </c>
      <c r="K17" s="17">
        <v>379.3</v>
      </c>
    </row>
    <row r="18" spans="1:11" ht="25.5" customHeight="1" x14ac:dyDescent="0.3">
      <c r="A18" s="36"/>
      <c r="B18" s="37"/>
      <c r="C18" s="10" t="s">
        <v>54</v>
      </c>
      <c r="D18" s="14" t="s">
        <v>50</v>
      </c>
      <c r="E18" s="12" t="s">
        <v>28</v>
      </c>
      <c r="F18" s="11" t="s">
        <v>93</v>
      </c>
      <c r="G18" s="10" t="s">
        <v>18</v>
      </c>
      <c r="H18" s="10" t="s">
        <v>56</v>
      </c>
      <c r="I18" s="9">
        <v>200</v>
      </c>
      <c r="J18" s="9">
        <v>95</v>
      </c>
      <c r="K18" s="9">
        <v>94.95</v>
      </c>
    </row>
    <row r="19" spans="1:11" ht="57" customHeight="1" x14ac:dyDescent="0.3">
      <c r="A19" s="36"/>
      <c r="B19" s="37"/>
      <c r="C19" s="10" t="s">
        <v>55</v>
      </c>
      <c r="D19" s="12" t="s">
        <v>57</v>
      </c>
      <c r="E19" s="12" t="s">
        <v>20</v>
      </c>
      <c r="F19" s="11" t="s">
        <v>94</v>
      </c>
      <c r="G19" s="10" t="s">
        <v>18</v>
      </c>
      <c r="H19" s="10" t="s">
        <v>56</v>
      </c>
      <c r="I19" s="9">
        <v>3</v>
      </c>
      <c r="J19" s="9">
        <v>0</v>
      </c>
      <c r="K19" s="9">
        <v>0</v>
      </c>
    </row>
    <row r="20" spans="1:11" ht="45.75" customHeight="1" x14ac:dyDescent="0.3">
      <c r="A20" s="36"/>
      <c r="B20" s="37"/>
      <c r="C20" s="10" t="s">
        <v>63</v>
      </c>
      <c r="D20" s="12" t="s">
        <v>67</v>
      </c>
      <c r="E20" s="12" t="s">
        <v>75</v>
      </c>
      <c r="F20" s="11" t="s">
        <v>95</v>
      </c>
      <c r="G20" s="10" t="s">
        <v>52</v>
      </c>
      <c r="H20" s="10" t="s">
        <v>56</v>
      </c>
      <c r="I20" s="9">
        <v>150</v>
      </c>
      <c r="J20" s="9">
        <v>152</v>
      </c>
      <c r="K20" s="9">
        <v>152</v>
      </c>
    </row>
    <row r="21" spans="1:11" ht="85.5" customHeight="1" x14ac:dyDescent="0.3">
      <c r="A21" s="36"/>
      <c r="B21" s="37"/>
      <c r="C21" s="10" t="s">
        <v>64</v>
      </c>
      <c r="D21" s="12" t="s">
        <v>77</v>
      </c>
      <c r="E21" s="12" t="s">
        <v>76</v>
      </c>
      <c r="F21" s="11" t="s">
        <v>94</v>
      </c>
      <c r="G21" s="10" t="s">
        <v>52</v>
      </c>
      <c r="H21" s="10" t="s">
        <v>56</v>
      </c>
      <c r="I21" s="9">
        <v>100</v>
      </c>
      <c r="J21" s="9">
        <v>204.9</v>
      </c>
      <c r="K21" s="9">
        <v>204.82</v>
      </c>
    </row>
    <row r="22" spans="1:11" ht="70.05" customHeight="1" x14ac:dyDescent="0.3">
      <c r="A22" s="36"/>
      <c r="B22" s="37"/>
      <c r="C22" s="10" t="s">
        <v>65</v>
      </c>
      <c r="D22" s="12" t="s">
        <v>68</v>
      </c>
      <c r="E22" s="12" t="s">
        <v>78</v>
      </c>
      <c r="F22" s="11" t="s">
        <v>90</v>
      </c>
      <c r="G22" s="10" t="s">
        <v>52</v>
      </c>
      <c r="H22" s="10" t="s">
        <v>56</v>
      </c>
      <c r="I22" s="9">
        <v>0</v>
      </c>
      <c r="J22" s="9">
        <v>0</v>
      </c>
      <c r="K22" s="9">
        <v>0</v>
      </c>
    </row>
    <row r="23" spans="1:11" ht="45.75" customHeight="1" x14ac:dyDescent="0.3">
      <c r="A23" s="36"/>
      <c r="B23" s="37"/>
      <c r="C23" s="10" t="s">
        <v>66</v>
      </c>
      <c r="D23" s="12" t="s">
        <v>69</v>
      </c>
      <c r="E23" s="12" t="s">
        <v>79</v>
      </c>
      <c r="F23" s="11" t="s">
        <v>96</v>
      </c>
      <c r="G23" s="10" t="s">
        <v>52</v>
      </c>
      <c r="H23" s="10" t="s">
        <v>56</v>
      </c>
      <c r="I23" s="9">
        <v>0</v>
      </c>
      <c r="J23" s="9">
        <v>0</v>
      </c>
      <c r="K23" s="9">
        <v>0</v>
      </c>
    </row>
    <row r="24" spans="1:11" ht="45.75" customHeight="1" x14ac:dyDescent="0.3">
      <c r="A24" s="36"/>
      <c r="B24" s="37"/>
      <c r="C24" s="10" t="s">
        <v>80</v>
      </c>
      <c r="D24" s="14" t="s">
        <v>83</v>
      </c>
      <c r="E24" s="12" t="s">
        <v>138</v>
      </c>
      <c r="F24" s="11" t="s">
        <v>94</v>
      </c>
      <c r="G24" s="10" t="s">
        <v>52</v>
      </c>
      <c r="H24" s="10" t="s">
        <v>56</v>
      </c>
      <c r="I24" s="9">
        <v>400</v>
      </c>
      <c r="J24" s="9">
        <v>227.7</v>
      </c>
      <c r="K24" s="9">
        <v>227.62</v>
      </c>
    </row>
    <row r="25" spans="1:11" ht="45.75" customHeight="1" x14ac:dyDescent="0.3">
      <c r="A25" s="36"/>
      <c r="B25" s="37"/>
      <c r="C25" s="10" t="s">
        <v>81</v>
      </c>
      <c r="D25" s="12" t="s">
        <v>84</v>
      </c>
      <c r="E25" s="12" t="s">
        <v>85</v>
      </c>
      <c r="F25" s="11" t="s">
        <v>97</v>
      </c>
      <c r="G25" s="10" t="s">
        <v>52</v>
      </c>
      <c r="H25" s="10" t="s">
        <v>56</v>
      </c>
      <c r="I25" s="9">
        <v>150</v>
      </c>
      <c r="J25" s="9">
        <v>320.2</v>
      </c>
      <c r="K25" s="9">
        <v>319.39999999999998</v>
      </c>
    </row>
    <row r="26" spans="1:11" ht="63" customHeight="1" x14ac:dyDescent="0.3">
      <c r="A26" s="36"/>
      <c r="B26" s="37"/>
      <c r="C26" s="10" t="s">
        <v>82</v>
      </c>
      <c r="D26" s="12" t="s">
        <v>86</v>
      </c>
      <c r="E26" s="12" t="s">
        <v>28</v>
      </c>
      <c r="F26" s="11" t="s">
        <v>95</v>
      </c>
      <c r="G26" s="10" t="s">
        <v>52</v>
      </c>
      <c r="H26" s="10" t="s">
        <v>56</v>
      </c>
      <c r="I26" s="9">
        <v>52</v>
      </c>
      <c r="J26" s="9">
        <v>39</v>
      </c>
      <c r="K26" s="9">
        <v>29.45</v>
      </c>
    </row>
    <row r="27" spans="1:11" ht="45.75" customHeight="1" x14ac:dyDescent="0.3">
      <c r="A27" s="36"/>
      <c r="B27" s="37"/>
      <c r="C27" s="10" t="s">
        <v>89</v>
      </c>
      <c r="D27" s="13" t="s">
        <v>87</v>
      </c>
      <c r="E27" s="13" t="s">
        <v>88</v>
      </c>
      <c r="F27" s="11" t="s">
        <v>92</v>
      </c>
      <c r="G27" s="10" t="s">
        <v>52</v>
      </c>
      <c r="H27" s="10" t="s">
        <v>56</v>
      </c>
      <c r="I27" s="17">
        <v>0</v>
      </c>
      <c r="J27" s="17">
        <v>0</v>
      </c>
      <c r="K27" s="17">
        <v>0</v>
      </c>
    </row>
    <row r="28" spans="1:11" ht="19.8" customHeight="1" x14ac:dyDescent="0.3">
      <c r="A28" s="36"/>
      <c r="B28" s="37"/>
      <c r="C28" s="33" t="s">
        <v>29</v>
      </c>
      <c r="D28" s="33"/>
      <c r="E28" s="33"/>
      <c r="F28" s="33"/>
      <c r="G28" s="33"/>
      <c r="H28" s="33"/>
      <c r="I28" s="6">
        <f>SUM(I15:I27)</f>
        <v>1585</v>
      </c>
      <c r="J28" s="6">
        <f>SUM(J15:J27)</f>
        <v>1422.8</v>
      </c>
      <c r="K28" s="6">
        <f>SUM(K15:K27)</f>
        <v>1420.01</v>
      </c>
    </row>
    <row r="29" spans="1:11" ht="45.75" customHeight="1" x14ac:dyDescent="0.3">
      <c r="A29" s="36"/>
      <c r="B29" s="37" t="s">
        <v>30</v>
      </c>
      <c r="C29" s="10" t="s">
        <v>31</v>
      </c>
      <c r="D29" s="12" t="s">
        <v>51</v>
      </c>
      <c r="E29" s="12" t="s">
        <v>58</v>
      </c>
      <c r="F29" s="11" t="s">
        <v>105</v>
      </c>
      <c r="G29" s="10" t="s">
        <v>32</v>
      </c>
      <c r="H29" s="10" t="s">
        <v>33</v>
      </c>
      <c r="I29" s="9">
        <v>1700</v>
      </c>
      <c r="J29" s="9">
        <v>1615.1</v>
      </c>
      <c r="K29" s="9">
        <v>0</v>
      </c>
    </row>
    <row r="30" spans="1:11" ht="37.5" customHeight="1" x14ac:dyDescent="0.3">
      <c r="A30" s="36"/>
      <c r="B30" s="37"/>
      <c r="C30" s="10" t="s">
        <v>34</v>
      </c>
      <c r="D30" s="12" t="s">
        <v>48</v>
      </c>
      <c r="E30" s="12" t="s">
        <v>35</v>
      </c>
      <c r="F30" s="11" t="s">
        <v>105</v>
      </c>
      <c r="G30" s="10" t="s">
        <v>32</v>
      </c>
      <c r="H30" s="10" t="s">
        <v>56</v>
      </c>
      <c r="I30" s="9">
        <v>1099</v>
      </c>
      <c r="J30" s="9">
        <v>1064</v>
      </c>
      <c r="K30" s="9">
        <v>0</v>
      </c>
    </row>
    <row r="31" spans="1:11" ht="55.05" customHeight="1" x14ac:dyDescent="0.3">
      <c r="A31" s="36"/>
      <c r="B31" s="37"/>
      <c r="C31" s="18" t="s">
        <v>70</v>
      </c>
      <c r="D31" s="19" t="s">
        <v>71</v>
      </c>
      <c r="E31" s="19" t="s">
        <v>72</v>
      </c>
      <c r="F31" s="11" t="s">
        <v>92</v>
      </c>
      <c r="G31" s="18" t="s">
        <v>41</v>
      </c>
      <c r="H31" s="18" t="s">
        <v>56</v>
      </c>
      <c r="I31" s="9">
        <v>2000</v>
      </c>
      <c r="J31" s="9">
        <v>1600</v>
      </c>
      <c r="K31" s="9">
        <v>816.8</v>
      </c>
    </row>
    <row r="32" spans="1:11" ht="23.25" customHeight="1" x14ac:dyDescent="0.3">
      <c r="A32" s="36"/>
      <c r="B32" s="37"/>
      <c r="C32" s="33" t="s">
        <v>36</v>
      </c>
      <c r="D32" s="33"/>
      <c r="E32" s="33"/>
      <c r="F32" s="33"/>
      <c r="G32" s="33"/>
      <c r="H32" s="33"/>
      <c r="I32" s="5">
        <f>SUM(I29:I31)</f>
        <v>4799</v>
      </c>
      <c r="J32" s="5">
        <f>SUM(J29:J31)</f>
        <v>4279.1000000000004</v>
      </c>
      <c r="K32" s="5">
        <f>SUM(K29:K31)</f>
        <v>816.8</v>
      </c>
    </row>
    <row r="33" spans="1:12" ht="66.599999999999994" customHeight="1" x14ac:dyDescent="0.3">
      <c r="A33" s="36"/>
      <c r="B33" s="37" t="s">
        <v>37</v>
      </c>
      <c r="C33" s="20" t="s">
        <v>38</v>
      </c>
      <c r="D33" s="13" t="s">
        <v>39</v>
      </c>
      <c r="E33" s="13" t="s">
        <v>40</v>
      </c>
      <c r="F33" s="11" t="s">
        <v>99</v>
      </c>
      <c r="G33" s="20" t="s">
        <v>41</v>
      </c>
      <c r="H33" s="20" t="s">
        <v>56</v>
      </c>
      <c r="I33" s="17">
        <v>0</v>
      </c>
      <c r="J33" s="17">
        <v>0</v>
      </c>
      <c r="K33" s="17">
        <v>0.3</v>
      </c>
      <c r="L33" s="30"/>
    </row>
    <row r="34" spans="1:12" ht="68.25" customHeight="1" x14ac:dyDescent="0.3">
      <c r="A34" s="36"/>
      <c r="B34" s="37"/>
      <c r="C34" s="20" t="s">
        <v>42</v>
      </c>
      <c r="D34" s="13" t="s">
        <v>43</v>
      </c>
      <c r="E34" s="13" t="s">
        <v>44</v>
      </c>
      <c r="F34" s="11" t="s">
        <v>99</v>
      </c>
      <c r="G34" s="20" t="s">
        <v>41</v>
      </c>
      <c r="H34" s="20" t="s">
        <v>56</v>
      </c>
      <c r="I34" s="17">
        <v>0</v>
      </c>
      <c r="J34" s="17">
        <v>0</v>
      </c>
      <c r="K34" s="28">
        <v>0</v>
      </c>
    </row>
    <row r="35" spans="1:12" ht="69" customHeight="1" x14ac:dyDescent="0.3">
      <c r="A35" s="36"/>
      <c r="B35" s="37"/>
      <c r="C35" s="21" t="s">
        <v>60</v>
      </c>
      <c r="D35" s="15" t="s">
        <v>61</v>
      </c>
      <c r="E35" s="15" t="s">
        <v>62</v>
      </c>
      <c r="F35" s="11" t="s">
        <v>98</v>
      </c>
      <c r="G35" s="15" t="s">
        <v>59</v>
      </c>
      <c r="H35" s="15" t="s">
        <v>56</v>
      </c>
      <c r="I35" s="16">
        <v>550</v>
      </c>
      <c r="J35" s="16">
        <v>495.9</v>
      </c>
      <c r="K35" s="29">
        <v>459.1</v>
      </c>
      <c r="L35" s="23"/>
    </row>
    <row r="36" spans="1:12" s="23" customFormat="1" ht="71.400000000000006" x14ac:dyDescent="0.3">
      <c r="A36" s="36"/>
      <c r="B36" s="37"/>
      <c r="C36" s="21" t="s">
        <v>100</v>
      </c>
      <c r="D36" s="15" t="s">
        <v>101</v>
      </c>
      <c r="E36" s="15" t="s">
        <v>102</v>
      </c>
      <c r="F36" s="11" t="s">
        <v>103</v>
      </c>
      <c r="G36" s="15" t="s">
        <v>104</v>
      </c>
      <c r="H36" s="15" t="s">
        <v>56</v>
      </c>
      <c r="I36" s="9">
        <v>110</v>
      </c>
      <c r="J36" s="9">
        <v>0</v>
      </c>
      <c r="K36" s="9">
        <v>0</v>
      </c>
    </row>
    <row r="37" spans="1:12" s="23" customFormat="1" ht="90" customHeight="1" x14ac:dyDescent="0.3">
      <c r="A37" s="36"/>
      <c r="B37" s="37"/>
      <c r="C37" s="21" t="s">
        <v>106</v>
      </c>
      <c r="D37" s="15" t="s">
        <v>107</v>
      </c>
      <c r="E37" s="15" t="s">
        <v>108</v>
      </c>
      <c r="F37" s="11" t="s">
        <v>109</v>
      </c>
      <c r="G37" s="15" t="s">
        <v>110</v>
      </c>
      <c r="H37" s="15" t="s">
        <v>56</v>
      </c>
      <c r="I37" s="9">
        <v>50</v>
      </c>
      <c r="J37" s="9">
        <v>22.75</v>
      </c>
      <c r="K37" s="29">
        <v>22.6</v>
      </c>
    </row>
    <row r="38" spans="1:12" s="23" customFormat="1" ht="108.75" customHeight="1" x14ac:dyDescent="0.3">
      <c r="A38" s="36"/>
      <c r="B38" s="37"/>
      <c r="C38" s="21" t="s">
        <v>111</v>
      </c>
      <c r="D38" s="15" t="s">
        <v>112</v>
      </c>
      <c r="E38" s="15" t="s">
        <v>113</v>
      </c>
      <c r="F38" s="11" t="s">
        <v>114</v>
      </c>
      <c r="G38" s="15" t="s">
        <v>115</v>
      </c>
      <c r="H38" s="15" t="s">
        <v>56</v>
      </c>
      <c r="I38" s="9">
        <v>50</v>
      </c>
      <c r="J38" s="9">
        <v>0</v>
      </c>
      <c r="K38" s="9">
        <v>0</v>
      </c>
    </row>
    <row r="39" spans="1:12" s="23" customFormat="1" ht="50.25" customHeight="1" x14ac:dyDescent="0.3">
      <c r="A39" s="36"/>
      <c r="B39" s="37"/>
      <c r="C39" s="21" t="s">
        <v>116</v>
      </c>
      <c r="D39" s="15" t="s">
        <v>117</v>
      </c>
      <c r="E39" s="15" t="s">
        <v>118</v>
      </c>
      <c r="F39" s="11" t="s">
        <v>114</v>
      </c>
      <c r="G39" s="15" t="s">
        <v>115</v>
      </c>
      <c r="H39" s="15" t="s">
        <v>56</v>
      </c>
      <c r="I39" s="9">
        <v>100</v>
      </c>
      <c r="J39" s="9">
        <v>0</v>
      </c>
      <c r="K39" s="9">
        <v>0</v>
      </c>
    </row>
    <row r="40" spans="1:12" s="23" customFormat="1" ht="112.95" customHeight="1" x14ac:dyDescent="0.3">
      <c r="A40" s="36"/>
      <c r="B40" s="37"/>
      <c r="C40" s="21" t="s">
        <v>119</v>
      </c>
      <c r="D40" s="15" t="s">
        <v>120</v>
      </c>
      <c r="E40" s="15" t="s">
        <v>121</v>
      </c>
      <c r="F40" s="11" t="s">
        <v>122</v>
      </c>
      <c r="G40" s="15" t="s">
        <v>115</v>
      </c>
      <c r="H40" s="15" t="s">
        <v>56</v>
      </c>
      <c r="I40" s="9">
        <v>50</v>
      </c>
      <c r="J40" s="9">
        <v>0</v>
      </c>
      <c r="K40" s="9">
        <v>0</v>
      </c>
    </row>
    <row r="41" spans="1:12" s="23" customFormat="1" ht="55.5" customHeight="1" x14ac:dyDescent="0.3">
      <c r="A41" s="36"/>
      <c r="B41" s="37"/>
      <c r="C41" s="21" t="s">
        <v>123</v>
      </c>
      <c r="D41" s="15" t="s">
        <v>124</v>
      </c>
      <c r="E41" s="15" t="s">
        <v>125</v>
      </c>
      <c r="F41" s="11" t="s">
        <v>126</v>
      </c>
      <c r="G41" s="15" t="s">
        <v>115</v>
      </c>
      <c r="H41" s="15" t="s">
        <v>56</v>
      </c>
      <c r="I41" s="9">
        <v>340</v>
      </c>
      <c r="J41" s="9">
        <v>395.68</v>
      </c>
      <c r="K41" s="9">
        <v>395.68</v>
      </c>
    </row>
    <row r="42" spans="1:12" s="23" customFormat="1" ht="85.5" customHeight="1" x14ac:dyDescent="0.3">
      <c r="A42" s="36"/>
      <c r="B42" s="37"/>
      <c r="C42" s="21" t="s">
        <v>127</v>
      </c>
      <c r="D42" s="15" t="s">
        <v>128</v>
      </c>
      <c r="E42" s="15" t="s">
        <v>129</v>
      </c>
      <c r="F42" s="11" t="s">
        <v>130</v>
      </c>
      <c r="G42" s="15" t="s">
        <v>115</v>
      </c>
      <c r="H42" s="15" t="s">
        <v>56</v>
      </c>
      <c r="I42" s="9">
        <v>10</v>
      </c>
      <c r="J42" s="9">
        <v>0</v>
      </c>
      <c r="K42" s="9">
        <v>0</v>
      </c>
    </row>
    <row r="43" spans="1:12" s="23" customFormat="1" ht="48" customHeight="1" x14ac:dyDescent="0.3">
      <c r="A43" s="36"/>
      <c r="B43" s="37"/>
      <c r="C43" s="21" t="s">
        <v>131</v>
      </c>
      <c r="D43" s="15" t="s">
        <v>132</v>
      </c>
      <c r="E43" s="15" t="s">
        <v>133</v>
      </c>
      <c r="F43" s="11" t="s">
        <v>134</v>
      </c>
      <c r="G43" s="15" t="s">
        <v>115</v>
      </c>
      <c r="H43" s="15" t="s">
        <v>56</v>
      </c>
      <c r="I43" s="9">
        <v>20</v>
      </c>
      <c r="J43" s="9">
        <v>10.1</v>
      </c>
      <c r="K43" s="9">
        <v>10.1</v>
      </c>
    </row>
    <row r="44" spans="1:12" s="23" customFormat="1" ht="139.94999999999999" customHeight="1" x14ac:dyDescent="0.3">
      <c r="A44" s="36"/>
      <c r="B44" s="37"/>
      <c r="C44" s="21" t="s">
        <v>135</v>
      </c>
      <c r="D44" s="15" t="s">
        <v>136</v>
      </c>
      <c r="E44" s="15" t="s">
        <v>137</v>
      </c>
      <c r="F44" s="11" t="s">
        <v>134</v>
      </c>
      <c r="G44" s="15" t="s">
        <v>115</v>
      </c>
      <c r="H44" s="15" t="s">
        <v>56</v>
      </c>
      <c r="I44" s="9">
        <v>50</v>
      </c>
      <c r="J44" s="9">
        <v>0</v>
      </c>
      <c r="K44" s="9">
        <v>0</v>
      </c>
    </row>
    <row r="45" spans="1:12" s="23" customFormat="1" ht="79.5" customHeight="1" x14ac:dyDescent="0.3">
      <c r="A45" s="36"/>
      <c r="B45" s="37"/>
      <c r="C45" s="10" t="s">
        <v>139</v>
      </c>
      <c r="D45" s="13" t="s">
        <v>144</v>
      </c>
      <c r="E45" s="13" t="s">
        <v>141</v>
      </c>
      <c r="F45" s="11" t="s">
        <v>143</v>
      </c>
      <c r="G45" s="10" t="s">
        <v>115</v>
      </c>
      <c r="H45" s="10" t="s">
        <v>56</v>
      </c>
      <c r="I45" s="17">
        <v>0</v>
      </c>
      <c r="J45" s="17">
        <v>0</v>
      </c>
      <c r="K45" s="17">
        <v>0</v>
      </c>
    </row>
    <row r="46" spans="1:12" s="23" customFormat="1" ht="67.5" customHeight="1" x14ac:dyDescent="0.3">
      <c r="A46" s="36"/>
      <c r="B46" s="37"/>
      <c r="C46" s="21" t="s">
        <v>140</v>
      </c>
      <c r="D46" s="15" t="s">
        <v>145</v>
      </c>
      <c r="E46" s="15" t="s">
        <v>142</v>
      </c>
      <c r="F46" s="11" t="s">
        <v>143</v>
      </c>
      <c r="G46" s="15" t="s">
        <v>115</v>
      </c>
      <c r="H46" s="15" t="s">
        <v>56</v>
      </c>
      <c r="I46" s="9">
        <v>0</v>
      </c>
      <c r="J46" s="9">
        <v>0</v>
      </c>
      <c r="K46" s="9">
        <v>0</v>
      </c>
    </row>
    <row r="47" spans="1:12" ht="14.25" customHeight="1" x14ac:dyDescent="0.3">
      <c r="A47" s="36"/>
      <c r="B47" s="37"/>
      <c r="C47" s="33" t="s">
        <v>45</v>
      </c>
      <c r="D47" s="33"/>
      <c r="E47" s="33"/>
      <c r="F47" s="33"/>
      <c r="G47" s="33"/>
      <c r="H47" s="33"/>
      <c r="I47" s="5">
        <f>SUM(I33:I46)</f>
        <v>1330</v>
      </c>
      <c r="J47" s="5">
        <f>SUM(J33:J46)</f>
        <v>924.43</v>
      </c>
      <c r="K47" s="5">
        <f>SUM(K33:K46)</f>
        <v>887.78000000000009</v>
      </c>
    </row>
    <row r="48" spans="1:12" ht="12.75" customHeight="1" x14ac:dyDescent="0.3">
      <c r="A48" s="36"/>
      <c r="B48" s="34" t="s">
        <v>46</v>
      </c>
      <c r="C48" s="34"/>
      <c r="D48" s="34"/>
      <c r="E48" s="34"/>
      <c r="F48" s="34"/>
      <c r="G48" s="34"/>
      <c r="H48" s="34"/>
      <c r="I48" s="7">
        <f>I14+I28+I32+I47</f>
        <v>12614</v>
      </c>
      <c r="J48" s="7">
        <f>J14+J28+J32+J47</f>
        <v>12227.730000000001</v>
      </c>
      <c r="K48" s="7">
        <f>K14+K28+K32+K47</f>
        <v>8722.6500000000015</v>
      </c>
    </row>
    <row r="50" spans="1:4" ht="12" customHeight="1" x14ac:dyDescent="0.3">
      <c r="A50" s="35"/>
      <c r="B50" s="35"/>
      <c r="C50" s="35"/>
      <c r="D50" s="35"/>
    </row>
    <row r="52" spans="1:4" ht="12" customHeight="1" x14ac:dyDescent="0.3">
      <c r="A52" s="31"/>
      <c r="B52" s="31"/>
      <c r="C52" s="31"/>
      <c r="D52" s="31"/>
    </row>
    <row r="53" spans="1:4" ht="12" customHeight="1" x14ac:dyDescent="0.3">
      <c r="A53" s="32"/>
      <c r="B53" s="32"/>
      <c r="C53" s="32"/>
      <c r="D53" s="32"/>
    </row>
    <row r="55" spans="1:4" ht="12" customHeight="1" x14ac:dyDescent="0.3">
      <c r="A55" s="31"/>
      <c r="B55" s="31"/>
      <c r="C55" s="31"/>
      <c r="D55" s="31"/>
    </row>
    <row r="56" spans="1:4" ht="12" customHeight="1" x14ac:dyDescent="0.3">
      <c r="A56" s="32"/>
      <c r="B56" s="32"/>
      <c r="C56" s="32"/>
      <c r="D56" s="32"/>
    </row>
    <row r="58" spans="1:4" ht="12" customHeight="1" x14ac:dyDescent="0.3">
      <c r="A58" s="31"/>
      <c r="B58" s="31"/>
      <c r="C58" s="31"/>
      <c r="D58" s="31"/>
    </row>
    <row r="59" spans="1:4" ht="12" customHeight="1" x14ac:dyDescent="0.3">
      <c r="A59" s="32"/>
      <c r="B59" s="32"/>
      <c r="C59" s="32"/>
      <c r="D59" s="32"/>
    </row>
  </sheetData>
  <autoFilter ref="C11:K48" xr:uid="{00000000-0009-0000-0000-000000000000}"/>
  <mergeCells count="29">
    <mergeCell ref="A56:D56"/>
    <mergeCell ref="J3:K3"/>
    <mergeCell ref="C4:K5"/>
    <mergeCell ref="A7:A10"/>
    <mergeCell ref="B7:B10"/>
    <mergeCell ref="C7:E8"/>
    <mergeCell ref="G7:G10"/>
    <mergeCell ref="I7:K8"/>
    <mergeCell ref="H7:H10"/>
    <mergeCell ref="C9:C10"/>
    <mergeCell ref="D9:D10"/>
    <mergeCell ref="E9:E10"/>
    <mergeCell ref="F7:F10"/>
    <mergeCell ref="A58:D58"/>
    <mergeCell ref="A59:D59"/>
    <mergeCell ref="C47:H47"/>
    <mergeCell ref="B48:H48"/>
    <mergeCell ref="A50:D50"/>
    <mergeCell ref="A52:D52"/>
    <mergeCell ref="A53:D53"/>
    <mergeCell ref="A55:D55"/>
    <mergeCell ref="A12:A48"/>
    <mergeCell ref="B29:B32"/>
    <mergeCell ref="C28:H28"/>
    <mergeCell ref="B15:B28"/>
    <mergeCell ref="B12:B14"/>
    <mergeCell ref="C32:H32"/>
    <mergeCell ref="C14:H14"/>
    <mergeCell ref="B33:B47"/>
  </mergeCells>
  <phoneticPr fontId="13" type="noConversion"/>
  <pageMargins left="0.74803149606299213" right="0.74803149606299213" top="0.98425196850393704" bottom="0.98425196850393704" header="0.51181102362204722" footer="0.51181102362204722"/>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B3" sqref="B3"/>
    </sheetView>
  </sheetViews>
  <sheetFormatPr defaultRowHeight="14.4" x14ac:dyDescent="0.3"/>
  <sheetData>
    <row r="2" spans="2:2" x14ac:dyDescent="0.3">
      <c r="B2" t="s">
        <v>73</v>
      </c>
    </row>
    <row r="3" spans="2:2" x14ac:dyDescent="0.3">
      <c r="B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03 Susisiekimo ir gatvių apš...</vt: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Justyna Konsmonienė</cp:lastModifiedBy>
  <cp:lastPrinted>2023-06-29T04:11:33Z</cp:lastPrinted>
  <dcterms:created xsi:type="dcterms:W3CDTF">2017-03-20T14:24:36Z</dcterms:created>
  <dcterms:modified xsi:type="dcterms:W3CDTF">2024-12-23T10:39:10Z</dcterms:modified>
</cp:coreProperties>
</file>