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bla\Desktop\"/>
    </mc:Choice>
  </mc:AlternateContent>
  <bookViews>
    <workbookView xWindow="0" yWindow="0" windowWidth="25200" windowHeight="11985"/>
  </bookViews>
  <sheets>
    <sheet name="Sheet1" sheetId="1" r:id="rId1"/>
  </sheets>
  <definedNames>
    <definedName name="part_41f37b54394a43dbbe0b4a7b2eb66282" localSheetId="0">Sheet1!$A$94</definedName>
    <definedName name="part_9edd7c25165747ea801afd818fe9706e" localSheetId="0">Sheet1!$A$92</definedName>
    <definedName name="part_c46fd3a832f54c9b8e7b3df90520f36d" localSheetId="0">Sheet1!$B$13</definedName>
  </definedNames>
  <calcPr calcId="152511"/>
</workbook>
</file>

<file path=xl/calcChain.xml><?xml version="1.0" encoding="utf-8"?>
<calcChain xmlns="http://schemas.openxmlformats.org/spreadsheetml/2006/main">
  <c r="D70" i="1" l="1"/>
  <c r="D67" i="1" s="1"/>
  <c r="E55" i="1"/>
  <c r="D55" i="1"/>
  <c r="E51" i="1"/>
  <c r="D51" i="1"/>
  <c r="E45" i="1"/>
  <c r="D45" i="1"/>
  <c r="E35" i="1"/>
  <c r="D35" i="1"/>
  <c r="E31" i="1"/>
  <c r="D31" i="1"/>
  <c r="E23" i="1"/>
  <c r="D23" i="1"/>
  <c r="E50" i="1" l="1"/>
  <c r="E73" i="1" s="1"/>
  <c r="D30" i="1"/>
  <c r="D44" i="1" s="1"/>
  <c r="E30" i="1"/>
  <c r="E44" i="1" s="1"/>
  <c r="D50" i="1"/>
  <c r="D73" i="1" s="1"/>
</calcChain>
</file>

<file path=xl/sharedStrings.xml><?xml version="1.0" encoding="utf-8"?>
<sst xmlns="http://schemas.openxmlformats.org/spreadsheetml/2006/main" count="130" uniqueCount="111">
  <si>
    <t>2-ojo VSAFAS „Finansinės būklės ataskaita“</t>
  </si>
  <si>
    <t>1 priedas</t>
  </si>
  <si>
    <t>(Žemesniojo lygio mokesčių fondų ir išteklių fondų finansinės būklės ataskaitos forma)</t>
  </si>
  <si>
    <t>M55I Rinktinės g. 50, Vilnius</t>
  </si>
  <si>
    <t>(viešojo sektoriaus subjekto, parengusio finansinės būklės ataskaitą, kodas, adresas)</t>
  </si>
  <si>
    <t>Vilniaus rajono savivaldybės iždas</t>
  </si>
  <si>
    <t>(viešojo sektoriaus subjekto arba viešojo sektoriaus subjektų grupės pavadinimas)</t>
  </si>
  <si>
    <t>FINANSINĖS BŪKLĖS ATASKAITA</t>
  </si>
  <si>
    <t>2023 m. rugsėjo 30 d.</t>
  </si>
  <si>
    <t>DUOMENIS</t>
  </si>
  <si>
    <t>Nr.</t>
  </si>
  <si>
    <t>(data)</t>
  </si>
  <si>
    <t>Pateikimo valiuta ir tikslumas: eurais arba tūkstančiais eurų</t>
  </si>
  <si>
    <t>Eurais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</si>
  <si>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</si>
  <si>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</si>
  <si>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</si>
  <si>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</si>
  <si>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</si>
  <si>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</si>
  <si>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</si>
  <si>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</si>
  <si>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</si>
  <si>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</si>
  <si>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</si>
  <si>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</si>
  <si>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</si>
  <si>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</si>
  <si>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Mineraliniai ištekliai</t>
  </si>
  <si>
    <t>V.</t>
  </si>
  <si>
    <t>Kitas ilgalaikis turtas</t>
  </si>
  <si>
    <t>B.</t>
  </si>
  <si>
    <t xml:space="preserve">BIOLOGINIS TURTAS </t>
  </si>
  <si>
    <t>C.</t>
  </si>
  <si>
    <t>TRUMPALAIKIS TURTAS</t>
  </si>
  <si>
    <t>Atsargos</t>
  </si>
  <si>
    <t>I.1</t>
  </si>
  <si>
    <t>Atsargos, išskyrus ilgalaikį materialųjį ir biologinį turtą, skirtą parduoti</t>
  </si>
  <si>
    <t>I.2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</si>
  <si>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</si>
  <si>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</si>
  <si>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</si>
  <si>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</si>
  <si>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</si>
  <si>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</si>
  <si>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</si>
  <si>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</si>
  <si>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</si>
  <si>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</si>
  <si>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</si>
  <si>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</si>
  <si>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</si>
  <si>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</si>
  <si>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</si>
  <si>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</si>
  <si>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</si>
  <si>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</si>
  <si>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</si>
  <si>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</si>
  <si>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</si>
  <si>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</si>
  <si>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</si>
  <si>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</si>
  <si>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</si>
  <si>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</si>
  <si>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</si>
  <si>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</si>
  <si>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</si>
  <si>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</si>
  <si>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>I.3</t>
  </si>
  <si>
    <t>Kiti ilgalaikiai įsipareigojimai</t>
  </si>
  <si>
    <t>Trumpalaikiai įsipareigojimai</t>
  </si>
  <si>
    <t>II.1</t>
  </si>
  <si>
    <t>Ilgalaikių atidėjinių einamųjų metų dalis ir trumpalaikiai atidėjiniai</t>
  </si>
  <si>
    <t>II.2</t>
  </si>
  <si>
    <t>Ilgalaikių įsipareigojimų einamųjų metų dalis</t>
  </si>
  <si>
    <t>II.3</t>
  </si>
  <si>
    <t>Trumpalaikiai finansiniai įsipareigojimai</t>
  </si>
  <si>
    <t>II.4</t>
  </si>
  <si>
    <t>Mokėtinos subsidijos, dotacijos ir finansavimo sumos</t>
  </si>
  <si>
    <t>II.5</t>
  </si>
  <si>
    <t>Mokėtinos sumos į Europos Sąjungos biudžetą</t>
  </si>
  <si>
    <t>II.6</t>
  </si>
  <si>
    <t>Mokėtinos sumos į biudžetus ir fondus</t>
  </si>
  <si>
    <t>II.7</t>
  </si>
  <si>
    <t>Mokėtinos socialinės išmokos</t>
  </si>
  <si>
    <t>II.8</t>
  </si>
  <si>
    <t>Grąžintini mokesčiai, įmokos ir jų permokos</t>
  </si>
  <si>
    <t xml:space="preserve">II.9 </t>
  </si>
  <si>
    <t>Tiekėjams mokėtinos sumos</t>
  </si>
  <si>
    <t>II.10</t>
  </si>
  <si>
    <t>Sukauptos mokėtinos sumos</t>
  </si>
  <si>
    <t>II.11</t>
  </si>
  <si>
    <t>Kiti trumpalaikiai įsipareigojimai</t>
  </si>
  <si>
    <t>F.</t>
  </si>
  <si>
    <t>GRYNASIS TURTAS</t>
  </si>
  <si>
    <t>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</si>
  <si>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</si>
  <si>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</si>
  <si>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</si>
  <si>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</si>
  <si>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IŠ VISO FINANSAVIMO SUMŲ, ĮSIPAREIGOJIMŲ IR GRYNOJO TURTO:</t>
  </si>
  <si>
    <t>Vladislav Kondratovič</t>
  </si>
  <si>
    <t>(viešojo sektoriaus subjekto vadovo arba jo įgalioto administracijos vadovo pareigų pavadinimas)</t>
  </si>
  <si>
    <t>(parašas)</t>
  </si>
  <si>
    <t>(ataskaitą parengusio asmens pareigų pavadinimas)</t>
  </si>
  <si>
    <t xml:space="preserve">     2023 m. lapkričio 17 d.</t>
  </si>
  <si>
    <t>Administracijos direktorius</t>
  </si>
  <si>
    <t>Janina Šakevičienė</t>
  </si>
  <si>
    <t xml:space="preserve">Buhalterinės apskaitos skyriaus vedėja                                                                  </t>
  </si>
  <si>
    <t xml:space="preserve">                 (vardas,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</si>
</sst>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1"/>
      <name val="Calibri"/>
      <charset val="1"/>
    </font>
    <font>
      <sz val="11"/>
      <name val="Calibri"/>
      <charset val="1"/>
    </font>
    <font>
      <b/>
      <sz val="11"/>
      <name val="Calibri"/>
      <charset val="1"/>
    </font>
    <font>
      <b/>
      <sz val="11"/>
      <name val="Calibri"/>
      <charset val="1"/>
    </font>
    <font>
      <b/>
      <sz val="11"/>
      <name val="Calibri"/>
      <charset val="1"/>
    </font>
    <font>
      <i/>
      <sz val="11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b/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Arial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charset val="1"/>
    </font>
    <font>
      <sz val="10"/>
      <name val="Calibri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right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11" fillId="0" borderId="1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0" fontId="13" fillId="0" borderId="3" xfId="1" applyFont="1" applyFill="1" applyBorder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vertical="center"/>
    </xf>
    <xf numFmtId="0" fontId="16" fillId="0" borderId="6" xfId="1" applyFont="1" applyFill="1" applyBorder="1" applyAlignment="1" applyProtection="1">
      <alignment vertical="center" wrapText="1"/>
    </xf>
    <xf numFmtId="0" fontId="17" fillId="0" borderId="4" xfId="1" applyFont="1" applyFill="1" applyBorder="1" applyAlignment="1" applyProtection="1">
      <alignment vertical="center" wrapText="1"/>
    </xf>
    <xf numFmtId="0" fontId="18" fillId="0" borderId="4" xfId="1" applyFont="1" applyFill="1" applyBorder="1" applyAlignment="1" applyProtection="1">
      <alignment horizontal="center" vertical="center" wrapText="1"/>
    </xf>
    <xf numFmtId="0" fontId="19" fillId="0" borderId="5" xfId="1" applyFont="1" applyFill="1" applyBorder="1" applyAlignment="1" applyProtection="1">
      <alignment vertical="center"/>
    </xf>
    <xf numFmtId="0" fontId="20" fillId="0" borderId="4" xfId="1" applyFont="1" applyFill="1" applyBorder="1" applyAlignment="1" applyProtection="1">
      <alignment vertical="center" wrapText="1"/>
    </xf>
    <xf numFmtId="0" fontId="21" fillId="2" borderId="7" xfId="1" applyFont="1" applyFill="1" applyBorder="1" applyAlignment="1" applyProtection="1">
      <alignment horizontal="center" vertical="center" wrapText="1"/>
    </xf>
    <xf numFmtId="0" fontId="22" fillId="2" borderId="7" xfId="1" applyFont="1" applyFill="1" applyBorder="1" applyAlignment="1" applyProtection="1">
      <alignment horizontal="left" vertical="center" wrapText="1" indent="1"/>
    </xf>
    <xf numFmtId="0" fontId="23" fillId="0" borderId="4" xfId="1" applyFont="1" applyFill="1" applyBorder="1" applyAlignment="1" applyProtection="1">
      <alignment vertical="center" wrapText="1"/>
    </xf>
    <xf numFmtId="0" fontId="24" fillId="0" borderId="5" xfId="1" applyFont="1" applyFill="1" applyBorder="1" applyAlignment="1" applyProtection="1">
      <alignment vertical="center" wrapText="1"/>
    </xf>
    <xf numFmtId="0" fontId="25" fillId="2" borderId="4" xfId="1" applyFont="1" applyFill="1" applyBorder="1" applyAlignment="1" applyProtection="1">
      <alignment vertical="center" wrapText="1"/>
    </xf>
    <xf numFmtId="0" fontId="26" fillId="0" borderId="8" xfId="1" applyFont="1" applyFill="1" applyBorder="1" applyAlignment="1" applyProtection="1">
      <alignment vertical="center"/>
    </xf>
    <xf numFmtId="0" fontId="27" fillId="0" borderId="7" xfId="1" applyFont="1" applyFill="1" applyBorder="1" applyAlignment="1" applyProtection="1">
      <alignment horizontal="center" vertical="center" wrapText="1"/>
    </xf>
    <xf numFmtId="0" fontId="28" fillId="0" borderId="9" xfId="1" applyFont="1" applyFill="1" applyBorder="1" applyAlignment="1" applyProtection="1">
      <alignment horizontal="left" vertical="center" indent="1"/>
    </xf>
    <xf numFmtId="0" fontId="29" fillId="0" borderId="1" xfId="1" applyFont="1" applyFill="1" applyBorder="1" applyAlignment="1" applyProtection="1">
      <alignment horizontal="left" vertical="center" indent="1"/>
    </xf>
    <xf numFmtId="0" fontId="30" fillId="0" borderId="10" xfId="1" applyFont="1" applyFill="1" applyBorder="1" applyAlignment="1" applyProtection="1">
      <alignment horizontal="left" vertical="center" indent="1"/>
    </xf>
    <xf numFmtId="0" fontId="31" fillId="0" borderId="11" xfId="1" applyFont="1" applyFill="1" applyBorder="1" applyAlignment="1" applyProtection="1">
      <alignment horizontal="left" vertical="center" wrapText="1" indent="1"/>
    </xf>
    <xf numFmtId="0" fontId="32" fillId="0" borderId="11" xfId="1" applyFont="1" applyFill="1" applyBorder="1" applyAlignment="1" applyProtection="1">
      <alignment horizontal="left" vertical="center" indent="1"/>
    </xf>
    <xf numFmtId="0" fontId="33" fillId="0" borderId="12" xfId="1" applyFont="1" applyFill="1" applyBorder="1" applyAlignment="1" applyProtection="1">
      <alignment vertical="center"/>
    </xf>
    <xf numFmtId="0" fontId="34" fillId="0" borderId="4" xfId="1" applyFont="1" applyFill="1" applyBorder="1" applyAlignment="1" applyProtection="1">
      <alignment horizontal="left" vertical="center" indent="1"/>
    </xf>
    <xf numFmtId="0" fontId="35" fillId="0" borderId="13" xfId="1" applyFont="1" applyFill="1" applyBorder="1" applyAlignment="1" applyProtection="1">
      <alignment vertical="center"/>
    </xf>
    <xf numFmtId="0" fontId="36" fillId="0" borderId="4" xfId="1" applyFont="1" applyFill="1" applyBorder="1" applyAlignment="1" applyProtection="1">
      <alignment horizontal="left" vertical="center" wrapText="1" indent="1"/>
    </xf>
    <xf numFmtId="0" fontId="37" fillId="0" borderId="14" xfId="1" applyFont="1" applyFill="1" applyBorder="1" applyAlignment="1" applyProtection="1">
      <alignment vertical="center"/>
    </xf>
    <xf numFmtId="0" fontId="38" fillId="2" borderId="1" xfId="1" applyFont="1" applyFill="1" applyBorder="1" applyAlignment="1" applyProtection="1">
      <alignment horizontal="left" vertical="center" indent="1"/>
    </xf>
    <xf numFmtId="0" fontId="39" fillId="2" borderId="6" xfId="1" applyFont="1" applyFill="1" applyBorder="1" applyAlignment="1" applyProtection="1">
      <alignment vertical="center" wrapText="1"/>
    </xf>
    <xf numFmtId="0" fontId="40" fillId="2" borderId="4" xfId="1" applyFont="1" applyFill="1" applyBorder="1" applyAlignment="1" applyProtection="1">
      <alignment horizontal="left" vertical="center" indent="1"/>
    </xf>
    <xf numFmtId="0" fontId="41" fillId="0" borderId="2" xfId="1" applyFont="1" applyFill="1" applyBorder="1" applyAlignment="1" applyProtection="1">
      <alignment vertical="center" wrapText="1"/>
    </xf>
    <xf numFmtId="0" fontId="42" fillId="0" borderId="3" xfId="1" applyFont="1" applyFill="1" applyBorder="1" applyAlignment="1" applyProtection="1">
      <alignment vertical="center" wrapText="1"/>
    </xf>
    <xf numFmtId="0" fontId="43" fillId="0" borderId="1" xfId="1" applyFont="1" applyFill="1" applyBorder="1" applyAlignment="1" applyProtection="1">
      <alignment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7" fillId="0" borderId="16" xfId="1" applyFont="1" applyFill="1" applyBorder="1" applyAlignment="1" applyProtection="1">
      <alignment vertical="center" wrapText="1"/>
    </xf>
    <xf numFmtId="0" fontId="48" fillId="0" borderId="0" xfId="1" applyFont="1" applyFill="1" applyBorder="1" applyAlignment="1" applyProtection="1">
      <alignment vertical="top" wrapText="1"/>
    </xf>
    <xf numFmtId="0" fontId="49" fillId="0" borderId="16" xfId="1" applyFont="1" applyFill="1" applyBorder="1" applyAlignment="1" applyProtection="1"/>
    <xf numFmtId="0" fontId="51" fillId="0" borderId="0" xfId="1" applyFont="1" applyFill="1" applyBorder="1" applyAlignment="1" applyProtection="1">
      <alignment horizontal="center" vertical="top" wrapText="1"/>
    </xf>
    <xf numFmtId="0" fontId="53" fillId="0" borderId="0" xfId="1" applyFont="1" applyFill="1" applyBorder="1" applyAlignment="1" applyProtection="1">
      <alignment vertical="center" wrapText="1"/>
    </xf>
    <xf numFmtId="0" fontId="54" fillId="0" borderId="0" xfId="1" applyFont="1" applyFill="1" applyBorder="1" applyAlignment="1" applyProtection="1">
      <alignment vertical="center" wrapText="1"/>
    </xf>
    <xf numFmtId="0" fontId="55" fillId="0" borderId="0" xfId="1" applyFont="1" applyFill="1" applyBorder="1" applyAlignment="1" applyProtection="1">
      <alignment horizontal="center" vertical="center" wrapText="1"/>
    </xf>
    <xf numFmtId="0" fontId="56" fillId="0" borderId="0" xfId="1" applyFont="1" applyFill="1" applyBorder="1" applyAlignment="1" applyProtection="1">
      <alignment horizontal="center" vertical="center"/>
    </xf>
    <xf numFmtId="0" fontId="0" fillId="0" borderId="0" xfId="1" applyFont="1" applyFill="1" applyBorder="1" applyAlignment="1" applyProtection="1">
      <alignment horizontal="right" vertical="center"/>
    </xf>
    <xf numFmtId="2" fontId="17" fillId="0" borderId="4" xfId="1" applyNumberFormat="1" applyFont="1" applyFill="1" applyBorder="1" applyAlignment="1" applyProtection="1">
      <alignment vertical="center" wrapText="1"/>
    </xf>
    <xf numFmtId="0" fontId="16" fillId="0" borderId="6" xfId="1" applyFont="1" applyFill="1" applyBorder="1" applyAlignment="1" applyProtection="1">
      <alignment horizontal="center" vertical="center" wrapText="1"/>
    </xf>
    <xf numFmtId="0" fontId="57" fillId="0" borderId="0" xfId="1" applyFont="1" applyFill="1" applyBorder="1" applyAlignment="1" applyProtection="1">
      <alignment horizontal="left" vertical="center" wrapText="1"/>
    </xf>
    <xf numFmtId="0" fontId="44" fillId="0" borderId="0" xfId="1" applyFont="1" applyFill="1" applyBorder="1" applyAlignment="1" applyProtection="1">
      <alignment horizontal="left" vertical="center" wrapText="1"/>
    </xf>
    <xf numFmtId="0" fontId="58" fillId="0" borderId="0" xfId="1" applyFont="1" applyFill="1" applyBorder="1" applyAlignment="1" applyProtection="1">
      <alignment horizontal="right" wrapText="1"/>
    </xf>
    <xf numFmtId="0" fontId="46" fillId="0" borderId="0" xfId="1" applyFont="1" applyFill="1" applyBorder="1" applyAlignment="1" applyProtection="1">
      <alignment horizontal="right" wrapText="1"/>
    </xf>
    <xf numFmtId="0" fontId="58" fillId="0" borderId="0" xfId="1" applyFont="1" applyFill="1" applyBorder="1" applyAlignment="1" applyProtection="1">
      <alignment horizontal="center" vertical="top"/>
    </xf>
    <xf numFmtId="0" fontId="52" fillId="0" borderId="0" xfId="1" applyFont="1" applyFill="1" applyBorder="1" applyAlignment="1" applyProtection="1">
      <alignment horizontal="center" vertical="top"/>
    </xf>
    <xf numFmtId="0" fontId="50" fillId="0" borderId="0" xfId="1" applyFont="1" applyFill="1" applyBorder="1" applyAlignment="1" applyProtection="1">
      <alignment horizontal="left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defaultGridColor="0" topLeftCell="A37" colorId="9" zoomScaleNormal="100" workbookViewId="0">
      <selection activeCell="E17" sqref="E17"/>
    </sheetView>
  </sheetViews>
  <sheetFormatPr defaultColWidth="9.140625" defaultRowHeight="15" customHeight="1" x14ac:dyDescent="0.25"/>
  <cols>
    <col min="1" max="1" width="9.140625" style="1" customWidth="1"/>
    <col min="2" max="2" width="38.28515625" style="1" customWidth="1"/>
    <col min="3" max="3" width="9.140625" style="1" customWidth="1"/>
    <col min="4" max="4" width="16" style="1" customWidth="1"/>
    <col min="5" max="5" width="16.5703125" style="1" customWidth="1"/>
    <col min="6" max="257" width="9.140625" style="1" customWidth="1"/>
    <col min="258" max="16384" width="9.140625" style="1"/>
  </cols>
  <sheetData>
    <row r="1" spans="1:5" ht="15" customHeight="1" x14ac:dyDescent="0.25">
      <c r="A1" s="63" t="s">
        <v>0</v>
      </c>
      <c r="B1" s="63"/>
      <c r="C1" s="63"/>
      <c r="D1" s="63"/>
      <c r="E1" s="63"/>
    </row>
    <row r="2" spans="1:5" ht="15" customHeight="1" x14ac:dyDescent="0.25">
      <c r="E2" s="2" t="s">
        <v>1</v>
      </c>
    </row>
    <row r="4" spans="1:5" ht="15" customHeight="1" x14ac:dyDescent="0.25">
      <c r="A4" s="64" t="s">
        <v>2</v>
      </c>
      <c r="B4" s="64"/>
      <c r="C4" s="64"/>
      <c r="D4" s="64"/>
      <c r="E4" s="64"/>
    </row>
    <row r="6" spans="1:5" ht="15" customHeight="1" x14ac:dyDescent="0.25">
      <c r="A6" s="64" t="s">
        <v>3</v>
      </c>
      <c r="B6" s="64"/>
      <c r="C6" s="64"/>
      <c r="D6" s="64"/>
      <c r="E6" s="64"/>
    </row>
    <row r="7" spans="1:5" ht="15" customHeight="1" x14ac:dyDescent="0.25">
      <c r="A7" s="61" t="s">
        <v>4</v>
      </c>
      <c r="B7" s="61"/>
      <c r="C7" s="61"/>
      <c r="D7" s="61"/>
      <c r="E7" s="61"/>
    </row>
    <row r="9" spans="1:5" ht="15" customHeight="1" x14ac:dyDescent="0.25">
      <c r="A9" s="64" t="s">
        <v>5</v>
      </c>
      <c r="B9" s="64"/>
      <c r="C9" s="64"/>
      <c r="D9" s="64"/>
      <c r="E9" s="64"/>
    </row>
    <row r="10" spans="1:5" ht="15" customHeight="1" x14ac:dyDescent="0.25">
      <c r="A10" s="61" t="s">
        <v>6</v>
      </c>
      <c r="B10" s="61"/>
      <c r="C10" s="61"/>
      <c r="D10" s="61"/>
      <c r="E10" s="61"/>
    </row>
    <row r="13" spans="1:5" ht="15" customHeight="1" x14ac:dyDescent="0.25">
      <c r="B13" s="62" t="s">
        <v>7</v>
      </c>
      <c r="C13" s="62"/>
      <c r="D13" s="5"/>
      <c r="E13" s="5"/>
    </row>
    <row r="15" spans="1:5" ht="15" customHeight="1" x14ac:dyDescent="0.25">
      <c r="B15" s="4" t="s">
        <v>8</v>
      </c>
      <c r="C15" s="6" t="s">
        <v>9</v>
      </c>
    </row>
    <row r="17" spans="1:5" ht="15" customHeight="1" x14ac:dyDescent="0.25">
      <c r="B17" s="49" t="s">
        <v>106</v>
      </c>
      <c r="C17" s="1" t="s">
        <v>10</v>
      </c>
    </row>
    <row r="18" spans="1:5" ht="15" customHeight="1" x14ac:dyDescent="0.25">
      <c r="B18" s="2" t="s">
        <v>11</v>
      </c>
    </row>
    <row r="19" spans="1:5" ht="15" customHeight="1" x14ac:dyDescent="0.25">
      <c r="A19" s="3"/>
    </row>
    <row r="20" spans="1:5" ht="15" customHeight="1" x14ac:dyDescent="0.25">
      <c r="A20" s="59" t="s">
        <v>12</v>
      </c>
      <c r="B20" s="59"/>
      <c r="C20" s="59"/>
    </row>
    <row r="21" spans="1:5" ht="15.75" customHeight="1" x14ac:dyDescent="0.25">
      <c r="A21" s="1" t="s">
        <v>13</v>
      </c>
    </row>
    <row r="22" spans="1:5" ht="51.75" customHeight="1" x14ac:dyDescent="0.25">
      <c r="A22" s="7" t="s">
        <v>14</v>
      </c>
      <c r="B22" s="8" t="s">
        <v>15</v>
      </c>
      <c r="C22" s="9" t="s">
        <v>16</v>
      </c>
      <c r="D22" s="7" t="s">
        <v>17</v>
      </c>
      <c r="E22" s="7" t="s">
        <v>18</v>
      </c>
    </row>
    <row r="23" spans="1:5" ht="15.75" customHeight="1" x14ac:dyDescent="0.25">
      <c r="A23" s="10" t="s">
        <v>19</v>
      </c>
      <c r="B23" s="11" t="s">
        <v>20</v>
      </c>
      <c r="C23" s="12"/>
      <c r="D23" s="13">
        <f>SUM(D24:D28)</f>
        <v>0</v>
      </c>
      <c r="E23" s="13">
        <f>SUM(E24:E28)</f>
        <v>0</v>
      </c>
    </row>
    <row r="24" spans="1:5" ht="15.75" customHeight="1" x14ac:dyDescent="0.25">
      <c r="A24" s="14" t="s">
        <v>21</v>
      </c>
      <c r="B24" s="15" t="s">
        <v>22</v>
      </c>
      <c r="C24" s="12"/>
      <c r="D24" s="16"/>
      <c r="E24" s="16"/>
    </row>
    <row r="25" spans="1:5" ht="15.75" customHeight="1" x14ac:dyDescent="0.25">
      <c r="A25" s="14" t="s">
        <v>23</v>
      </c>
      <c r="B25" s="15" t="s">
        <v>24</v>
      </c>
      <c r="C25" s="12"/>
      <c r="D25" s="16"/>
      <c r="E25" s="16"/>
    </row>
    <row r="26" spans="1:5" ht="15.75" customHeight="1" x14ac:dyDescent="0.25">
      <c r="A26" s="14" t="s">
        <v>25</v>
      </c>
      <c r="B26" s="15" t="s">
        <v>26</v>
      </c>
      <c r="C26" s="12"/>
      <c r="D26" s="16"/>
      <c r="E26" s="16"/>
    </row>
    <row r="27" spans="1:5" ht="15.75" customHeight="1" x14ac:dyDescent="0.25">
      <c r="A27" s="14" t="s">
        <v>27</v>
      </c>
      <c r="B27" s="15" t="s">
        <v>28</v>
      </c>
      <c r="C27" s="12"/>
      <c r="D27" s="16"/>
      <c r="E27" s="16"/>
    </row>
    <row r="28" spans="1:5" ht="15.75" customHeight="1" x14ac:dyDescent="0.25">
      <c r="A28" s="14" t="s">
        <v>29</v>
      </c>
      <c r="B28" s="15" t="s">
        <v>30</v>
      </c>
      <c r="C28" s="12"/>
      <c r="D28" s="16"/>
      <c r="E28" s="16"/>
    </row>
    <row r="29" spans="1:5" ht="15.75" customHeight="1" x14ac:dyDescent="0.25">
      <c r="A29" s="10" t="s">
        <v>31</v>
      </c>
      <c r="B29" s="11" t="s">
        <v>32</v>
      </c>
      <c r="C29" s="12"/>
      <c r="D29" s="16"/>
      <c r="E29" s="16"/>
    </row>
    <row r="30" spans="1:5" ht="15.75" customHeight="1" x14ac:dyDescent="0.25">
      <c r="A30" s="10" t="s">
        <v>33</v>
      </c>
      <c r="B30" s="11" t="s">
        <v>34</v>
      </c>
      <c r="C30" s="12"/>
      <c r="D30" s="13">
        <f>SUM(D31+D34+D35+D42+D43)</f>
        <v>38512672.379999995</v>
      </c>
      <c r="E30" s="13">
        <f>SUM(E31+E34+E35+E42+E43)</f>
        <v>20027569.91</v>
      </c>
    </row>
    <row r="31" spans="1:5" ht="15.75" customHeight="1" x14ac:dyDescent="0.25">
      <c r="A31" s="14" t="s">
        <v>21</v>
      </c>
      <c r="B31" s="15" t="s">
        <v>35</v>
      </c>
      <c r="C31" s="12"/>
      <c r="D31" s="13">
        <f>SUM(D32:D33)</f>
        <v>0</v>
      </c>
      <c r="E31" s="13">
        <f>SUM(E32:E33)</f>
        <v>0</v>
      </c>
    </row>
    <row r="32" spans="1:5" ht="26.25" customHeight="1" x14ac:dyDescent="0.25">
      <c r="A32" s="17" t="s">
        <v>36</v>
      </c>
      <c r="B32" s="18" t="s">
        <v>37</v>
      </c>
      <c r="C32" s="19"/>
      <c r="D32" s="20"/>
      <c r="E32" s="16"/>
    </row>
    <row r="33" spans="1:5" ht="26.25" customHeight="1" x14ac:dyDescent="0.25">
      <c r="A33" s="17" t="s">
        <v>38</v>
      </c>
      <c r="B33" s="18" t="s">
        <v>39</v>
      </c>
      <c r="C33" s="21"/>
      <c r="D33" s="20"/>
      <c r="E33" s="16"/>
    </row>
    <row r="34" spans="1:5" ht="15.75" customHeight="1" x14ac:dyDescent="0.25">
      <c r="A34" s="14" t="s">
        <v>23</v>
      </c>
      <c r="B34" s="15" t="s">
        <v>40</v>
      </c>
      <c r="C34" s="12"/>
      <c r="D34" s="16"/>
      <c r="E34" s="16"/>
    </row>
    <row r="35" spans="1:5" ht="15.75" customHeight="1" x14ac:dyDescent="0.25">
      <c r="A35" s="14" t="s">
        <v>25</v>
      </c>
      <c r="B35" s="22" t="s">
        <v>41</v>
      </c>
      <c r="C35" s="12"/>
      <c r="D35" s="13">
        <f>SUM(D36:D41)</f>
        <v>13106070.289999999</v>
      </c>
      <c r="E35" s="13">
        <f>SUM(E36:E41)</f>
        <v>6686358.2400000002</v>
      </c>
    </row>
    <row r="36" spans="1:5" ht="15.75" customHeight="1" x14ac:dyDescent="0.25">
      <c r="A36" s="23" t="s">
        <v>42</v>
      </c>
      <c r="B36" s="24" t="s">
        <v>43</v>
      </c>
      <c r="C36" s="16"/>
      <c r="D36" s="20"/>
      <c r="E36" s="16"/>
    </row>
    <row r="37" spans="1:5" ht="15.75" customHeight="1" x14ac:dyDescent="0.25">
      <c r="A37" s="23" t="s">
        <v>44</v>
      </c>
      <c r="B37" s="25" t="s">
        <v>45</v>
      </c>
      <c r="C37" s="51">
        <v>1</v>
      </c>
      <c r="D37" s="13">
        <v>838113.86</v>
      </c>
      <c r="E37" s="13">
        <v>2145067.2799999998</v>
      </c>
    </row>
    <row r="38" spans="1:5" ht="15.75" customHeight="1" x14ac:dyDescent="0.25">
      <c r="A38" s="23" t="s">
        <v>46</v>
      </c>
      <c r="B38" s="26" t="s">
        <v>47</v>
      </c>
      <c r="C38" s="51"/>
      <c r="D38" s="16"/>
      <c r="E38" s="16"/>
    </row>
    <row r="39" spans="1:5" ht="26.25" customHeight="1" x14ac:dyDescent="0.25">
      <c r="A39" s="23" t="s">
        <v>48</v>
      </c>
      <c r="B39" s="27" t="s">
        <v>49</v>
      </c>
      <c r="C39" s="51">
        <v>2</v>
      </c>
      <c r="D39" s="13">
        <v>4745674.13</v>
      </c>
      <c r="E39" s="50">
        <v>155.6</v>
      </c>
    </row>
    <row r="40" spans="1:5" ht="15.75" customHeight="1" x14ac:dyDescent="0.25">
      <c r="A40" s="23" t="s">
        <v>50</v>
      </c>
      <c r="B40" s="28" t="s">
        <v>51</v>
      </c>
      <c r="C40" s="51">
        <v>3</v>
      </c>
      <c r="D40" s="50">
        <v>7511235.7999999998</v>
      </c>
      <c r="E40" s="13">
        <v>4493178.82</v>
      </c>
    </row>
    <row r="41" spans="1:5" ht="15.75" customHeight="1" x14ac:dyDescent="0.25">
      <c r="A41" s="23" t="s">
        <v>52</v>
      </c>
      <c r="B41" s="25" t="s">
        <v>53</v>
      </c>
      <c r="C41" s="51">
        <v>4</v>
      </c>
      <c r="D41" s="50">
        <v>11046.5</v>
      </c>
      <c r="E41" s="13">
        <v>47956.54</v>
      </c>
    </row>
    <row r="42" spans="1:5" ht="15.75" customHeight="1" x14ac:dyDescent="0.25">
      <c r="A42" s="14" t="s">
        <v>27</v>
      </c>
      <c r="B42" s="15" t="s">
        <v>54</v>
      </c>
      <c r="C42" s="51"/>
      <c r="D42" s="16"/>
      <c r="E42" s="16"/>
    </row>
    <row r="43" spans="1:5" ht="15.75" customHeight="1" x14ac:dyDescent="0.25">
      <c r="A43" s="14" t="s">
        <v>29</v>
      </c>
      <c r="B43" s="22" t="s">
        <v>55</v>
      </c>
      <c r="C43" s="51">
        <v>5</v>
      </c>
      <c r="D43" s="13">
        <v>25406602.09</v>
      </c>
      <c r="E43" s="13">
        <v>13341211.67</v>
      </c>
    </row>
    <row r="44" spans="1:5" ht="15.75" customHeight="1" x14ac:dyDescent="0.25">
      <c r="A44" s="14"/>
      <c r="B44" s="29" t="s">
        <v>56</v>
      </c>
      <c r="C44" s="51"/>
      <c r="D44" s="13">
        <f>SUM(D30+D29+D23)</f>
        <v>38512672.379999995</v>
      </c>
      <c r="E44" s="13">
        <f>SUM(E30+E29+E23)</f>
        <v>20027569.91</v>
      </c>
    </row>
    <row r="45" spans="1:5" ht="15.75" customHeight="1" x14ac:dyDescent="0.25">
      <c r="A45" s="10" t="s">
        <v>57</v>
      </c>
      <c r="B45" s="11" t="s">
        <v>58</v>
      </c>
      <c r="C45" s="51"/>
      <c r="D45" s="13">
        <f>SUM(D46:D49)</f>
        <v>5053998.6499999994</v>
      </c>
      <c r="E45" s="13">
        <f>SUM(E46:E49)</f>
        <v>37320.94</v>
      </c>
    </row>
    <row r="46" spans="1:5" ht="15.75" customHeight="1" x14ac:dyDescent="0.25">
      <c r="A46" s="14" t="s">
        <v>21</v>
      </c>
      <c r="B46" s="15" t="s">
        <v>59</v>
      </c>
      <c r="C46" s="51">
        <v>6</v>
      </c>
      <c r="D46" s="13">
        <v>4267037.8499999996</v>
      </c>
      <c r="E46" s="13">
        <v>5261.49</v>
      </c>
    </row>
    <row r="47" spans="1:5" ht="15.75" customHeight="1" x14ac:dyDescent="0.25">
      <c r="A47" s="14" t="s">
        <v>23</v>
      </c>
      <c r="B47" s="15" t="s">
        <v>60</v>
      </c>
      <c r="C47" s="51"/>
      <c r="D47" s="16"/>
      <c r="E47" s="16"/>
    </row>
    <row r="48" spans="1:5" ht="26.25" customHeight="1" x14ac:dyDescent="0.25">
      <c r="A48" s="14" t="s">
        <v>25</v>
      </c>
      <c r="B48" s="20" t="s">
        <v>61</v>
      </c>
      <c r="C48" s="51">
        <v>6</v>
      </c>
      <c r="D48" s="50">
        <v>786960.8</v>
      </c>
      <c r="E48" s="13">
        <v>32059.45</v>
      </c>
    </row>
    <row r="49" spans="1:5" ht="15.75" customHeight="1" x14ac:dyDescent="0.25">
      <c r="A49" s="14" t="s">
        <v>62</v>
      </c>
      <c r="B49" s="15" t="s">
        <v>63</v>
      </c>
      <c r="C49" s="51"/>
      <c r="D49" s="16"/>
      <c r="E49" s="16"/>
    </row>
    <row r="50" spans="1:5" ht="15.75" customHeight="1" x14ac:dyDescent="0.25">
      <c r="A50" s="10" t="s">
        <v>64</v>
      </c>
      <c r="B50" s="11" t="s">
        <v>65</v>
      </c>
      <c r="C50" s="51"/>
      <c r="D50" s="13">
        <f>SUM(D51,D55)</f>
        <v>15167561.950000001</v>
      </c>
      <c r="E50" s="13">
        <f>SUM(E51,E55)</f>
        <v>9071479.0099999998</v>
      </c>
    </row>
    <row r="51" spans="1:5" ht="15.75" customHeight="1" x14ac:dyDescent="0.25">
      <c r="A51" s="14" t="s">
        <v>21</v>
      </c>
      <c r="B51" s="22" t="s">
        <v>66</v>
      </c>
      <c r="C51" s="51"/>
      <c r="D51" s="13">
        <f>SUM(D52:D54)</f>
        <v>498651.53</v>
      </c>
      <c r="E51" s="50">
        <f>SUM(E52:E54)</f>
        <v>641606.40000000002</v>
      </c>
    </row>
    <row r="52" spans="1:5" ht="15.75" customHeight="1" x14ac:dyDescent="0.25">
      <c r="A52" s="23" t="s">
        <v>36</v>
      </c>
      <c r="B52" s="25" t="s">
        <v>67</v>
      </c>
      <c r="C52" s="51">
        <v>7</v>
      </c>
      <c r="D52" s="13">
        <v>498651.53</v>
      </c>
      <c r="E52" s="50">
        <v>641606.40000000002</v>
      </c>
    </row>
    <row r="53" spans="1:5" ht="15.75" customHeight="1" x14ac:dyDescent="0.25">
      <c r="A53" s="23" t="s">
        <v>38</v>
      </c>
      <c r="B53" s="30" t="s">
        <v>68</v>
      </c>
      <c r="C53" s="51"/>
      <c r="D53" s="16"/>
      <c r="E53" s="16"/>
    </row>
    <row r="54" spans="1:5" ht="15.75" customHeight="1" x14ac:dyDescent="0.25">
      <c r="A54" s="23" t="s">
        <v>69</v>
      </c>
      <c r="B54" s="30" t="s">
        <v>70</v>
      </c>
      <c r="C54" s="51"/>
      <c r="D54" s="16"/>
      <c r="E54" s="16"/>
    </row>
    <row r="55" spans="1:5" ht="15.75" customHeight="1" x14ac:dyDescent="0.25">
      <c r="A55" s="14" t="s">
        <v>23</v>
      </c>
      <c r="B55" s="31" t="s">
        <v>71</v>
      </c>
      <c r="C55" s="51"/>
      <c r="D55" s="13">
        <f>SUM(D56:D66)</f>
        <v>14668910.420000002</v>
      </c>
      <c r="E55" s="13">
        <f>SUM(E56:E66)</f>
        <v>8429872.6099999994</v>
      </c>
    </row>
    <row r="56" spans="1:5" ht="26.25" customHeight="1" x14ac:dyDescent="0.25">
      <c r="A56" s="23" t="s">
        <v>72</v>
      </c>
      <c r="B56" s="32" t="s">
        <v>73</v>
      </c>
      <c r="C56" s="51"/>
      <c r="D56" s="16"/>
      <c r="E56" s="16"/>
    </row>
    <row r="57" spans="1:5" ht="24.75" customHeight="1" x14ac:dyDescent="0.25">
      <c r="A57" s="23" t="s">
        <v>74</v>
      </c>
      <c r="B57" s="32" t="s">
        <v>75</v>
      </c>
      <c r="C57" s="51">
        <v>8</v>
      </c>
      <c r="D57" s="13">
        <v>313526.96000000002</v>
      </c>
      <c r="E57" s="13">
        <v>260262.77</v>
      </c>
    </row>
    <row r="58" spans="1:5" ht="15.75" customHeight="1" x14ac:dyDescent="0.25">
      <c r="A58" s="23" t="s">
        <v>76</v>
      </c>
      <c r="B58" s="30" t="s">
        <v>77</v>
      </c>
      <c r="C58" s="51"/>
      <c r="D58" s="16"/>
      <c r="E58" s="16"/>
    </row>
    <row r="59" spans="1:5" ht="26.25" customHeight="1" x14ac:dyDescent="0.25">
      <c r="A59" s="23" t="s">
        <v>78</v>
      </c>
      <c r="B59" s="32" t="s">
        <v>79</v>
      </c>
      <c r="C59" s="51"/>
      <c r="D59" s="50">
        <v>25</v>
      </c>
      <c r="E59" s="16"/>
    </row>
    <row r="60" spans="1:5" ht="15.75" customHeight="1" x14ac:dyDescent="0.25">
      <c r="A60" s="23" t="s">
        <v>80</v>
      </c>
      <c r="B60" s="30" t="s">
        <v>81</v>
      </c>
      <c r="C60" s="51"/>
      <c r="D60" s="16"/>
      <c r="E60" s="16"/>
    </row>
    <row r="61" spans="1:5" ht="15.75" customHeight="1" x14ac:dyDescent="0.25">
      <c r="A61" s="23" t="s">
        <v>82</v>
      </c>
      <c r="B61" s="30" t="s">
        <v>83</v>
      </c>
      <c r="C61" s="51"/>
      <c r="D61" s="16"/>
      <c r="E61" s="13">
        <v>581495.48</v>
      </c>
    </row>
    <row r="62" spans="1:5" ht="15.75" customHeight="1" x14ac:dyDescent="0.25">
      <c r="A62" s="23" t="s">
        <v>84</v>
      </c>
      <c r="B62" s="30" t="s">
        <v>85</v>
      </c>
      <c r="C62" s="51"/>
      <c r="D62" s="16"/>
      <c r="E62" s="16"/>
    </row>
    <row r="63" spans="1:5" ht="15.75" customHeight="1" x14ac:dyDescent="0.25">
      <c r="A63" s="23" t="s">
        <v>86</v>
      </c>
      <c r="B63" s="30" t="s">
        <v>87</v>
      </c>
      <c r="C63" s="51"/>
      <c r="D63" s="16"/>
      <c r="E63" s="13">
        <v>13369.59</v>
      </c>
    </row>
    <row r="64" spans="1:5" ht="15.75" customHeight="1" x14ac:dyDescent="0.25">
      <c r="A64" s="23" t="s">
        <v>88</v>
      </c>
      <c r="B64" s="30" t="s">
        <v>89</v>
      </c>
      <c r="C64" s="51"/>
      <c r="D64" s="16"/>
      <c r="E64" s="16"/>
    </row>
    <row r="65" spans="1:5" ht="15.75" customHeight="1" x14ac:dyDescent="0.25">
      <c r="A65" s="23" t="s">
        <v>90</v>
      </c>
      <c r="B65" s="30" t="s">
        <v>91</v>
      </c>
      <c r="C65" s="51">
        <v>9</v>
      </c>
      <c r="D65" s="13">
        <v>14355358.460000001</v>
      </c>
      <c r="E65" s="13">
        <v>7574744.7699999996</v>
      </c>
    </row>
    <row r="66" spans="1:5" ht="15.75" customHeight="1" x14ac:dyDescent="0.25">
      <c r="A66" s="23" t="s">
        <v>92</v>
      </c>
      <c r="B66" s="30" t="s">
        <v>93</v>
      </c>
      <c r="C66" s="51"/>
      <c r="D66" s="16"/>
      <c r="E66" s="16"/>
    </row>
    <row r="67" spans="1:5" ht="15.75" customHeight="1" x14ac:dyDescent="0.25">
      <c r="A67" s="10" t="s">
        <v>94</v>
      </c>
      <c r="B67" s="11" t="s">
        <v>95</v>
      </c>
      <c r="C67" s="51"/>
      <c r="D67" s="13">
        <f>SUM(D68,D69,D70)</f>
        <v>18291111.780000001</v>
      </c>
      <c r="E67" s="13">
        <v>10918769.960000001</v>
      </c>
    </row>
    <row r="68" spans="1:5" ht="15.75" customHeight="1" x14ac:dyDescent="0.25">
      <c r="A68" s="14" t="s">
        <v>21</v>
      </c>
      <c r="B68" s="22" t="s">
        <v>96</v>
      </c>
      <c r="C68" s="51"/>
      <c r="D68" s="16"/>
      <c r="E68" s="16"/>
    </row>
    <row r="69" spans="1:5" ht="15.75" customHeight="1" x14ac:dyDescent="0.25">
      <c r="A69" s="23" t="s">
        <v>23</v>
      </c>
      <c r="B69" s="33" t="s">
        <v>97</v>
      </c>
      <c r="C69" s="51"/>
      <c r="D69" s="16"/>
      <c r="E69" s="16"/>
    </row>
    <row r="70" spans="1:5" ht="15.75" customHeight="1" x14ac:dyDescent="0.25">
      <c r="A70" s="14" t="s">
        <v>25</v>
      </c>
      <c r="B70" s="22" t="s">
        <v>98</v>
      </c>
      <c r="C70" s="12"/>
      <c r="D70" s="13">
        <f>SUM(D71:D72)</f>
        <v>18291111.780000001</v>
      </c>
      <c r="E70" s="50">
        <v>10918769.960000001</v>
      </c>
    </row>
    <row r="71" spans="1:5" ht="15.75" customHeight="1" x14ac:dyDescent="0.25">
      <c r="A71" s="23" t="s">
        <v>42</v>
      </c>
      <c r="B71" s="34" t="s">
        <v>99</v>
      </c>
      <c r="C71" s="35"/>
      <c r="D71" s="13">
        <v>7372341.8200000003</v>
      </c>
      <c r="E71" s="16">
        <v>4079506.94</v>
      </c>
    </row>
    <row r="72" spans="1:5" ht="15.75" customHeight="1" x14ac:dyDescent="0.25">
      <c r="A72" s="23" t="s">
        <v>44</v>
      </c>
      <c r="B72" s="36" t="s">
        <v>100</v>
      </c>
      <c r="C72" s="35"/>
      <c r="D72" s="13">
        <v>10918769.960000001</v>
      </c>
      <c r="E72" s="16">
        <v>6839263.0199999996</v>
      </c>
    </row>
    <row r="73" spans="1:5" ht="36" customHeight="1" x14ac:dyDescent="0.25">
      <c r="A73" s="7"/>
      <c r="B73" s="37" t="s">
        <v>101</v>
      </c>
      <c r="C73" s="38"/>
      <c r="D73" s="39">
        <f>SUM(D67,D50,D45)</f>
        <v>38512672.380000003</v>
      </c>
      <c r="E73" s="39">
        <f>SUM(E67,E50,E45)</f>
        <v>20027569.91</v>
      </c>
    </row>
    <row r="75" spans="1:5" ht="15" customHeight="1" x14ac:dyDescent="0.25">
      <c r="A75" s="60" t="s">
        <v>107</v>
      </c>
      <c r="B75" s="53"/>
      <c r="C75" s="40"/>
      <c r="D75" s="55" t="s">
        <v>102</v>
      </c>
      <c r="E75" s="55"/>
    </row>
    <row r="76" spans="1:5" ht="15" customHeight="1" x14ac:dyDescent="0.25">
      <c r="A76" s="41"/>
      <c r="B76" s="42"/>
      <c r="C76" s="42"/>
      <c r="E76" s="43"/>
    </row>
    <row r="77" spans="1:5" ht="31.5" customHeight="1" x14ac:dyDescent="0.25">
      <c r="A77" s="58" t="s">
        <v>103</v>
      </c>
      <c r="B77" s="58"/>
      <c r="C77" s="44" t="s">
        <v>104</v>
      </c>
      <c r="D77" s="56" t="s">
        <v>110</v>
      </c>
      <c r="E77" s="57"/>
    </row>
    <row r="78" spans="1:5" ht="15" customHeight="1" x14ac:dyDescent="0.25">
      <c r="A78" s="46"/>
      <c r="B78" s="42"/>
      <c r="C78" s="42"/>
    </row>
    <row r="79" spans="1:5" ht="15" customHeight="1" x14ac:dyDescent="0.25">
      <c r="A79" s="52" t="s">
        <v>109</v>
      </c>
      <c r="B79" s="53"/>
      <c r="C79" s="40"/>
      <c r="D79" s="54" t="s">
        <v>108</v>
      </c>
      <c r="E79" s="55"/>
    </row>
    <row r="80" spans="1:5" ht="15" customHeight="1" x14ac:dyDescent="0.25">
      <c r="A80" s="41"/>
      <c r="B80" s="42"/>
      <c r="C80" s="42"/>
      <c r="E80" s="43"/>
    </row>
    <row r="81" spans="1:5" ht="23.25" customHeight="1" x14ac:dyDescent="0.25">
      <c r="A81" s="58" t="s">
        <v>105</v>
      </c>
      <c r="B81" s="58"/>
      <c r="C81" s="44" t="s">
        <v>104</v>
      </c>
      <c r="D81" s="56" t="s">
        <v>110</v>
      </c>
      <c r="E81" s="57"/>
    </row>
    <row r="84" spans="1:5" ht="15" customHeight="1" x14ac:dyDescent="0.25">
      <c r="A84" s="46"/>
      <c r="B84" s="47"/>
      <c r="C84" s="47"/>
    </row>
    <row r="85" spans="1:5" ht="15" customHeight="1" x14ac:dyDescent="0.25">
      <c r="A85" s="45"/>
      <c r="B85" s="42"/>
      <c r="C85" s="42"/>
    </row>
    <row r="86" spans="1:5" ht="15" customHeight="1" x14ac:dyDescent="0.25">
      <c r="B86" s="47"/>
      <c r="C86" s="47"/>
    </row>
    <row r="87" spans="1:5" ht="15" customHeight="1" x14ac:dyDescent="0.25">
      <c r="A87" s="45"/>
      <c r="B87" s="42"/>
      <c r="C87" s="42"/>
    </row>
    <row r="88" spans="1:5" ht="15" customHeight="1" x14ac:dyDescent="0.25">
      <c r="A88" s="46"/>
      <c r="B88" s="42"/>
      <c r="C88" s="42"/>
    </row>
    <row r="92" spans="1:5" ht="15" customHeight="1" x14ac:dyDescent="0.25">
      <c r="A92" s="48"/>
    </row>
  </sheetData>
  <mergeCells count="16">
    <mergeCell ref="A10:E10"/>
    <mergeCell ref="B13:C13"/>
    <mergeCell ref="A1:E1"/>
    <mergeCell ref="A4:E4"/>
    <mergeCell ref="A6:E6"/>
    <mergeCell ref="A7:E7"/>
    <mergeCell ref="A9:E9"/>
    <mergeCell ref="A79:B79"/>
    <mergeCell ref="D79:E79"/>
    <mergeCell ref="D81:E81"/>
    <mergeCell ref="A81:B81"/>
    <mergeCell ref="A20:C20"/>
    <mergeCell ref="D75:E75"/>
    <mergeCell ref="D77:E77"/>
    <mergeCell ref="A77:B77"/>
    <mergeCell ref="A75:B75"/>
  </mergeCells>
  <pageMargins left="0.69791668653488159" right="0.69791668653488159" top="0.75" bottom="0.75" header="0.2916666567325592" footer="0.2916666567325592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</vt:i4>
      </vt:variant>
    </vt:vector>
  </HeadingPairs>
  <TitlesOfParts>
    <vt:vector size="4" baseType="lpstr">
      <vt:lpstr>Sheet1</vt:lpstr>
      <vt:lpstr>Sheet1!part_41f37b54394a43dbbe0b4a7b2eb66282</vt:lpstr>
      <vt:lpstr>Sheet1!part_9edd7c25165747ea801afd818fe9706e</vt:lpstr>
      <vt:lpstr>Sheet1!part_c46fd3a832f54c9b8e7b3df90520f36d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Danuta Blaževič</cp:lastModifiedBy>
  <dcterms:modified xsi:type="dcterms:W3CDTF">2023-11-17T09:08:21Z</dcterms:modified>
</cp:coreProperties>
</file>