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par\Desktop\DP\ATASKAITOS FinMin\2023 metinės\Ataskaitos ministerijai\"/>
    </mc:Choice>
  </mc:AlternateContent>
  <bookViews>
    <workbookView xWindow="0" yWindow="0" windowWidth="28800" windowHeight="12045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J31" i="1" l="1"/>
  <c r="I32" i="1"/>
  <c r="I31" i="1"/>
  <c r="J32" i="1"/>
  <c r="I35" i="1"/>
  <c r="J35" i="1"/>
  <c r="I38" i="1"/>
  <c r="I37" i="1"/>
  <c r="J38" i="1"/>
  <c r="J37" i="1"/>
  <c r="I56" i="1"/>
  <c r="J56" i="1"/>
  <c r="I59" i="1"/>
  <c r="I55" i="1"/>
  <c r="I54" i="1"/>
  <c r="J59" i="1"/>
  <c r="J55" i="1"/>
  <c r="J54" i="1"/>
  <c r="I62" i="1"/>
  <c r="J62" i="1"/>
  <c r="I66" i="1"/>
  <c r="J66" i="1"/>
  <c r="I69" i="1"/>
  <c r="I68" i="1"/>
  <c r="J69" i="1"/>
  <c r="J68" i="1"/>
  <c r="I73" i="1"/>
  <c r="J73" i="1"/>
  <c r="J72" i="1"/>
  <c r="I76" i="1"/>
  <c r="J76" i="1"/>
  <c r="I80" i="1"/>
  <c r="J80" i="1"/>
  <c r="I83" i="1"/>
  <c r="I79" i="1"/>
  <c r="J83" i="1"/>
  <c r="J79" i="1"/>
  <c r="I87" i="1"/>
  <c r="I86" i="1"/>
  <c r="J87" i="1"/>
  <c r="J86" i="1"/>
  <c r="I91" i="1"/>
  <c r="J91" i="1"/>
  <c r="I94" i="1"/>
  <c r="J94" i="1"/>
  <c r="I95" i="1"/>
  <c r="J95" i="1"/>
  <c r="I102" i="1"/>
  <c r="J102" i="1"/>
  <c r="I104" i="1"/>
  <c r="J104" i="1"/>
  <c r="I108" i="1"/>
  <c r="J108" i="1"/>
  <c r="J101" i="1"/>
  <c r="J100" i="1"/>
  <c r="J132" i="1"/>
  <c r="J153" i="1"/>
  <c r="I113" i="1"/>
  <c r="J113" i="1"/>
  <c r="I117" i="1"/>
  <c r="J117" i="1"/>
  <c r="I119" i="1"/>
  <c r="J119" i="1"/>
  <c r="I124" i="1"/>
  <c r="J124" i="1"/>
  <c r="I126" i="1"/>
  <c r="J126" i="1"/>
  <c r="I128" i="1"/>
  <c r="J128" i="1"/>
  <c r="I134" i="1"/>
  <c r="J134" i="1"/>
  <c r="I138" i="1"/>
  <c r="I133" i="1"/>
  <c r="J138" i="1"/>
  <c r="J133" i="1"/>
  <c r="I143" i="1"/>
  <c r="I142" i="1"/>
  <c r="J143" i="1"/>
  <c r="J142" i="1"/>
  <c r="I148" i="1"/>
  <c r="J148" i="1"/>
  <c r="I101" i="1"/>
  <c r="I100" i="1"/>
  <c r="I72" i="1"/>
  <c r="I30" i="1"/>
  <c r="I132" i="1"/>
  <c r="I153" i="1"/>
  <c r="J30" i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<sst xmlns="http://schemas.openxmlformats.org/spreadsheetml/2006/main" count="149" uniqueCount="138">
  <si>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</si>
  <si>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</si>
  <si>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</si>
  <si>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( dokumento sudarytojo (savivaldybės) pavadinimas)</t>
  </si>
  <si>
    <t>metinė</t>
  </si>
  <si>
    <t>(metinė, 1 ketvirčio, pusmečio,  9 mėnesių)</t>
  </si>
  <si>
    <t>SAVIVALDYBĖS BIUDŽETO IŠLAIDŲ VYKDYMO 2023 M.  GRUODŽIO 31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</si>
  <si>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</si>
  <si>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</si>
  <si>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</si>
  <si>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</si>
  <si>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</si>
  <si>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</si>
  <si>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</si>
  <si>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</si>
  <si>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</si>
  <si>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</si>
  <si>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</si>
  <si>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</si>
  <si>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</si>
  <si>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</si>
  <si>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</si>
  <si>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</si>
  <si>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</si>
  <si>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</si>
  <si>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</si>
  <si>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</si>
  <si>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</si>
  <si>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</si>
  <si>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</si>
  <si>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</si>
  <si>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</si>
  <si>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</si>
  <si>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</si>
  <si>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</si>
  <si>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</si>
  <si>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</si>
  <si>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</si>
  <si>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</si>
  <si>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</si>
  <si>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</si>
  <si>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</si>
  <si>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</si>
  <si>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</si>
  <si>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</si>
  <si>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</si>
  <si>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</si>
  <si>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</si>
  <si>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</si>
  <si>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</si>
  <si>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</si>
  <si>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</si>
  <si>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</si>
  <si>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</si>
  <si>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</si>
  <si>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</si>
  <si>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</si>
  <si>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</si>
  <si>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</si>
  <si>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</si>
  <si>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</si>
  <si>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</si>
  <si>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</si>
  <si>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</si>
  <si>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</si>
  <si>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</si>
  <si>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</si>
  <si>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</si>
  <si>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</si>
  <si>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</si>
  <si>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</si>
  <si>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</si>
  <si>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</si>
  <si>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</si>
  <si>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</si>
  <si>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</si>
  <si>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</si>
  <si>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</si>
  <si>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</si>
  <si>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</si>
  <si>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</si>
  <si>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</si>
  <si>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</si>
  <si>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</si>
  <si>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</si>
  <si>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</si>
  <si>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</si>
  <si>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</si>
  <si>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</si>
  <si>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</si>
  <si>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</si>
  <si>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</si>
  <si>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</si>
  <si>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</si>
  <si>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</si>
  <si>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</si>
  <si>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</si>
  <si>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</si>
  <si>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</si>
  <si>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</si>
  <si>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</si>
  <si>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</si>
  <si>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</si>
  <si>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</si>
  <si>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</si>
  <si>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</si>
  <si>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</si>
  <si>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</si>
  <si>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</si>
  <si>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</si>
  <si>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</si>
  <si>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</si>
  <si>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</si>
  <si>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</si>
  <si>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</si>
  <si>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</si>
  <si>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</si>
  <si>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</si>
  <si>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</si>
  <si>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</si>
  <si>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</si>
  <si>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</si>
  <si>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</si>
  <si>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</si>
  <si>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</si>
  <si>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</si>
  <si>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</si>
  <si>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</si>
  <si>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</si>
  <si>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</si>
  <si>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</si>
  <si>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</si>
  <si>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</si>
  <si>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</si>
  <si>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</si>
  <si>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Vilniaus rajono savivaldybė</t>
  </si>
  <si>
    <t>Suvestinė</t>
  </si>
  <si>
    <t>2024-02-20 BD-80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</si>
</sst>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0" fontId="4" fillId="0" borderId="4" xfId="0" applyFont="1" applyBorder="1" applyAlignment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right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defaultGridColor="0" colorId="9" workbookViewId="0">
      <selection activeCell="G12" sqref="G12:I12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31" t="s">
        <v>0</v>
      </c>
      <c r="J1" s="31"/>
      <c r="K1" s="31"/>
      <c r="L1" s="31"/>
      <c r="M1" s="31"/>
      <c r="N1" s="31"/>
    </row>
    <row r="2" spans="4:14" ht="12" customHeight="1" x14ac:dyDescent="0.2">
      <c r="I2" s="32" t="s">
        <v>1</v>
      </c>
      <c r="J2" s="32"/>
      <c r="K2" s="32"/>
      <c r="L2" s="32"/>
      <c r="M2" s="32"/>
      <c r="N2" s="32"/>
    </row>
    <row r="3" spans="4:14" ht="19.5" customHeight="1" x14ac:dyDescent="0.2">
      <c r="G3" s="36" t="s">
        <v>2</v>
      </c>
      <c r="H3" s="36"/>
      <c r="I3" s="36"/>
      <c r="J3" s="36"/>
      <c r="K3" s="3"/>
      <c r="L3" s="3"/>
      <c r="M3" s="3"/>
      <c r="N3" s="3"/>
    </row>
    <row r="4" spans="4:14" ht="12" customHeight="1" x14ac:dyDescent="0.2">
      <c r="G4" s="35" t="s">
        <v>135</v>
      </c>
      <c r="H4" s="35"/>
      <c r="I4" s="35"/>
      <c r="J4" s="35"/>
      <c r="K4" s="2"/>
      <c r="L4" s="2"/>
      <c r="M4" s="2"/>
      <c r="N4" s="2"/>
    </row>
    <row r="5" spans="4:14" ht="12" customHeight="1" x14ac:dyDescent="0.2">
      <c r="G5" s="34" t="s">
        <v>3</v>
      </c>
      <c r="H5" s="34"/>
      <c r="I5" s="34"/>
      <c r="J5" s="34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22" t="s">
        <v>4</v>
      </c>
      <c r="H7" s="22"/>
      <c r="I7" s="22"/>
      <c r="J7" s="22"/>
      <c r="K7" s="2"/>
      <c r="L7" s="2"/>
      <c r="M7" s="2"/>
      <c r="N7" s="2"/>
    </row>
    <row r="8" spans="4:14" ht="12" customHeight="1" x14ac:dyDescent="0.2">
      <c r="G8" s="55" t="s">
        <v>5</v>
      </c>
      <c r="H8" s="55"/>
      <c r="I8" s="56"/>
      <c r="J8" s="56"/>
      <c r="K8" s="2"/>
      <c r="L8" s="2"/>
      <c r="M8" s="2"/>
      <c r="N8" s="2"/>
    </row>
    <row r="9" spans="4:14" ht="12" customHeight="1" x14ac:dyDescent="0.2">
      <c r="D9" s="33" t="s">
        <v>6</v>
      </c>
      <c r="E9" s="33"/>
      <c r="F9" s="33"/>
      <c r="G9" s="33"/>
      <c r="H9" s="33"/>
      <c r="I9" s="33"/>
      <c r="J9" s="33"/>
      <c r="K9" s="33"/>
      <c r="L9" s="33"/>
      <c r="M9" s="2"/>
      <c r="N9" s="2"/>
    </row>
    <row r="10" spans="4:14" ht="12" customHeight="1" x14ac:dyDescent="0.2">
      <c r="G10" s="30"/>
      <c r="H10" s="30"/>
      <c r="I10" s="30"/>
      <c r="J10" s="30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62" t="s">
        <v>137</v>
      </c>
      <c r="H12" s="53"/>
      <c r="I12" s="53"/>
      <c r="J12" s="2"/>
      <c r="K12" s="2"/>
      <c r="L12" s="2"/>
      <c r="M12" s="2"/>
      <c r="N12" s="2"/>
    </row>
    <row r="13" spans="4:14" ht="12" customHeight="1" x14ac:dyDescent="0.2">
      <c r="G13" s="40" t="s">
        <v>7</v>
      </c>
      <c r="H13" s="40"/>
      <c r="I13" s="40"/>
      <c r="J13" s="2"/>
      <c r="K13" s="2"/>
      <c r="L13" s="2"/>
      <c r="M13" s="2"/>
      <c r="N13" s="2"/>
    </row>
    <row r="14" spans="4:14" ht="13.5" customHeight="1" x14ac:dyDescent="0.2">
      <c r="G14" s="53" t="s">
        <v>8</v>
      </c>
      <c r="H14" s="53"/>
      <c r="I14" s="53"/>
      <c r="J14" s="2"/>
      <c r="K14" s="2"/>
      <c r="L14" s="2"/>
      <c r="M14" s="2"/>
      <c r="N14" s="2"/>
    </row>
    <row r="15" spans="4:14" ht="12" customHeight="1" x14ac:dyDescent="0.2">
      <c r="G15" s="40" t="s">
        <v>9</v>
      </c>
      <c r="H15" s="40"/>
      <c r="I15" s="40"/>
      <c r="J15" s="2"/>
      <c r="K15" s="2"/>
      <c r="L15" s="2"/>
      <c r="M15" s="2"/>
      <c r="N15" s="2"/>
    </row>
    <row r="16" spans="4:14" ht="13.5" customHeight="1" x14ac:dyDescent="0.2">
      <c r="I16" s="32"/>
      <c r="J16" s="32"/>
      <c r="K16" s="32"/>
      <c r="L16" s="32"/>
      <c r="M16" s="32"/>
      <c r="N16" s="32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38" t="s">
        <v>10</v>
      </c>
      <c r="J17" s="39"/>
      <c r="K17" s="6" t="s">
        <v>11</v>
      </c>
    </row>
    <row r="18" spans="1:14" ht="12" customHeight="1" x14ac:dyDescent="0.2">
      <c r="B18" s="57" t="s">
        <v>12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4" ht="21" customHeight="1" x14ac:dyDescent="0.2">
      <c r="B19" s="59" t="s">
        <v>13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4" ht="10.5" customHeight="1" x14ac:dyDescent="0.2">
      <c r="B20" s="7"/>
      <c r="C20" s="8"/>
      <c r="D20" s="8"/>
      <c r="E20" s="8"/>
      <c r="F20" s="8"/>
      <c r="G20" s="36"/>
      <c r="H20" s="61"/>
      <c r="I20" s="61"/>
      <c r="J20" s="61"/>
      <c r="K20" s="8"/>
      <c r="L20" s="8"/>
      <c r="M20" s="8"/>
    </row>
    <row r="22" spans="1:14" ht="12" customHeight="1" x14ac:dyDescent="0.2">
      <c r="B22" s="54"/>
      <c r="C22" s="54"/>
      <c r="D22" s="54"/>
      <c r="E22" s="54"/>
      <c r="F22" s="54"/>
      <c r="G22" s="54"/>
      <c r="H22" s="54"/>
      <c r="I22" s="38" t="s">
        <v>14</v>
      </c>
      <c r="J22" s="39"/>
      <c r="K22" s="6"/>
      <c r="L22" s="6"/>
      <c r="M22" s="6"/>
      <c r="N22" s="6"/>
    </row>
    <row r="23" spans="1:14" ht="12" customHeight="1" x14ac:dyDescent="0.2">
      <c r="B23" s="37" t="s">
        <v>136</v>
      </c>
      <c r="C23" s="37"/>
      <c r="D23" s="37"/>
      <c r="E23" s="37"/>
      <c r="F23" s="37"/>
      <c r="G23" s="37"/>
      <c r="H23" s="37"/>
    </row>
    <row r="24" spans="1:14" ht="12" customHeight="1" x14ac:dyDescent="0.2">
      <c r="B24" s="23" t="s">
        <v>15</v>
      </c>
      <c r="C24" s="23"/>
      <c r="D24" s="23"/>
      <c r="E24" s="23"/>
      <c r="F24" s="23"/>
      <c r="G24" s="23"/>
      <c r="H24" s="23"/>
    </row>
    <row r="25" spans="1:14" ht="13.5" customHeight="1" x14ac:dyDescent="0.2">
      <c r="J25" s="9" t="s">
        <v>16</v>
      </c>
    </row>
    <row r="26" spans="1:14" ht="12" customHeight="1" x14ac:dyDescent="0.2">
      <c r="A26" s="41" t="s">
        <v>17</v>
      </c>
      <c r="B26" s="42"/>
      <c r="C26" s="42"/>
      <c r="D26" s="42"/>
      <c r="E26" s="42"/>
      <c r="F26" s="43"/>
      <c r="G26" s="50" t="s">
        <v>18</v>
      </c>
      <c r="H26" s="27" t="s">
        <v>19</v>
      </c>
      <c r="I26" s="27" t="s">
        <v>20</v>
      </c>
      <c r="J26" s="27" t="s">
        <v>21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28"/>
      <c r="I27" s="28"/>
      <c r="J27" s="28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29"/>
      <c r="I28" s="29"/>
      <c r="J28" s="29"/>
    </row>
    <row r="29" spans="1:14" ht="12" customHeight="1" x14ac:dyDescent="0.2">
      <c r="A29" s="24">
        <v>1</v>
      </c>
      <c r="B29" s="25"/>
      <c r="C29" s="25"/>
      <c r="D29" s="25"/>
      <c r="E29" s="25"/>
      <c r="F29" s="26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22</v>
      </c>
      <c r="H30" s="11">
        <v>1</v>
      </c>
      <c r="I30" s="14">
        <f>I31+I37+I54+I68+I72+I86+I94</f>
        <v>152509.59999999998</v>
      </c>
      <c r="J30" s="14">
        <f>J31+J37+J54+J68+J72+J86+J94</f>
        <v>147996.70000000001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23</v>
      </c>
      <c r="H31" s="15">
        <v>2</v>
      </c>
      <c r="I31" s="18">
        <f>I32+I35</f>
        <v>88003.099999999991</v>
      </c>
      <c r="J31" s="18">
        <f>J32+J35</f>
        <v>87119.7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24</v>
      </c>
      <c r="H32" s="16">
        <v>3</v>
      </c>
      <c r="I32" s="20">
        <f>I33+I34</f>
        <v>86641.7</v>
      </c>
      <c r="J32" s="20">
        <f>J33+J34</f>
        <v>85798.9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25</v>
      </c>
      <c r="H33" s="16">
        <v>4</v>
      </c>
      <c r="I33" s="21">
        <v>86633.8</v>
      </c>
      <c r="J33" s="21">
        <v>85791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26</v>
      </c>
      <c r="H34" s="16">
        <v>5</v>
      </c>
      <c r="I34" s="21">
        <v>7.9</v>
      </c>
      <c r="J34" s="21">
        <v>7.9</v>
      </c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27</v>
      </c>
      <c r="H35" s="16">
        <v>6</v>
      </c>
      <c r="I35" s="20">
        <f>I36</f>
        <v>1361.4</v>
      </c>
      <c r="J35" s="20">
        <f>J36</f>
        <v>1320.8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27</v>
      </c>
      <c r="H36" s="16">
        <v>7</v>
      </c>
      <c r="I36" s="21">
        <v>1361.4</v>
      </c>
      <c r="J36" s="21">
        <v>1320.8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28</v>
      </c>
      <c r="H37" s="15">
        <v>8</v>
      </c>
      <c r="I37" s="18">
        <f>I38</f>
        <v>35285.700000000004</v>
      </c>
      <c r="J37" s="18">
        <f>J38</f>
        <v>33048.800000000003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29</v>
      </c>
      <c r="H38" s="16">
        <v>9</v>
      </c>
      <c r="I38" s="20">
        <f>I39+I40+I41+I42+I43+I44+I45+I46+I47+I48+I49+I50+I51+I52+I53</f>
        <v>35285.700000000004</v>
      </c>
      <c r="J38" s="20">
        <f>J39+J40+J41+J42+J43+J44+J45+J46+J47+J48+J49+J50+J51+J52+J53</f>
        <v>33048.800000000003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30</v>
      </c>
      <c r="H39" s="16">
        <v>10</v>
      </c>
      <c r="I39" s="21">
        <v>1589.1</v>
      </c>
      <c r="J39" s="21">
        <v>1304.7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31</v>
      </c>
      <c r="H40" s="16">
        <v>11</v>
      </c>
      <c r="I40" s="21">
        <v>20</v>
      </c>
      <c r="J40" s="21">
        <v>17.399999999999999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32</v>
      </c>
      <c r="H41" s="16">
        <v>12</v>
      </c>
      <c r="I41" s="21">
        <v>256.60000000000002</v>
      </c>
      <c r="J41" s="21">
        <v>247.6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33</v>
      </c>
      <c r="H42" s="16">
        <v>13</v>
      </c>
      <c r="I42" s="21">
        <v>1190.0999999999999</v>
      </c>
      <c r="J42" s="21">
        <v>1166.2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34</v>
      </c>
      <c r="H43" s="16">
        <v>14</v>
      </c>
      <c r="I43" s="21">
        <v>135.5</v>
      </c>
      <c r="J43" s="21">
        <v>122.8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35</v>
      </c>
      <c r="H44" s="16">
        <v>15</v>
      </c>
      <c r="I44" s="21">
        <v>99.2</v>
      </c>
      <c r="J44" s="21">
        <v>91.2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36</v>
      </c>
      <c r="H45" s="16">
        <v>16</v>
      </c>
      <c r="I45" s="21">
        <v>8044.6</v>
      </c>
      <c r="J45" s="21">
        <v>7754.1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37</v>
      </c>
      <c r="H46" s="16">
        <v>17</v>
      </c>
      <c r="I46" s="21">
        <v>50.2</v>
      </c>
      <c r="J46" s="21">
        <v>49.6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38</v>
      </c>
      <c r="H47" s="16">
        <v>18</v>
      </c>
      <c r="I47" s="21">
        <v>3696.1</v>
      </c>
      <c r="J47" s="21">
        <v>3582.6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39</v>
      </c>
      <c r="H48" s="16">
        <v>19</v>
      </c>
      <c r="I48" s="21">
        <v>279.5</v>
      </c>
      <c r="J48" s="21">
        <v>266.10000000000002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40</v>
      </c>
      <c r="H49" s="16">
        <v>20</v>
      </c>
      <c r="I49" s="21">
        <v>20.6</v>
      </c>
      <c r="J49" s="21">
        <v>15</v>
      </c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41</v>
      </c>
      <c r="H50" s="16">
        <v>21</v>
      </c>
      <c r="I50" s="21">
        <v>9363.1</v>
      </c>
      <c r="J50" s="21">
        <v>8933.7000000000007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42</v>
      </c>
      <c r="H51" s="16">
        <v>22</v>
      </c>
      <c r="I51" s="21">
        <v>846</v>
      </c>
      <c r="J51" s="21">
        <v>720.1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43</v>
      </c>
      <c r="H52" s="16">
        <v>23</v>
      </c>
      <c r="I52" s="21">
        <v>60.4</v>
      </c>
      <c r="J52" s="21">
        <v>54.5</v>
      </c>
    </row>
    <row r="53" spans="1:10" ht="22.5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30</v>
      </c>
      <c r="G53" s="19" t="s">
        <v>44</v>
      </c>
      <c r="H53" s="16">
        <v>24</v>
      </c>
      <c r="I53" s="21">
        <v>9634.7000000000007</v>
      </c>
      <c r="J53" s="21">
        <v>8723.2000000000007</v>
      </c>
    </row>
    <row r="54" spans="1:10" ht="12" customHeight="1" x14ac:dyDescent="0.2">
      <c r="A54" s="15">
        <v>2</v>
      </c>
      <c r="B54" s="15">
        <v>3</v>
      </c>
      <c r="C54" s="16"/>
      <c r="D54" s="16"/>
      <c r="E54" s="16"/>
      <c r="F54" s="16"/>
      <c r="G54" s="17" t="s">
        <v>45</v>
      </c>
      <c r="H54" s="15">
        <v>25</v>
      </c>
      <c r="I54" s="18">
        <f>I55+I66</f>
        <v>40</v>
      </c>
      <c r="J54" s="18">
        <f>J55+J66</f>
        <v>33.200000000000003</v>
      </c>
    </row>
    <row r="55" spans="1:10" ht="12" customHeight="1" x14ac:dyDescent="0.2">
      <c r="A55" s="16">
        <v>2</v>
      </c>
      <c r="B55" s="16">
        <v>3</v>
      </c>
      <c r="C55" s="16">
        <v>1</v>
      </c>
      <c r="D55" s="16"/>
      <c r="E55" s="16"/>
      <c r="F55" s="16"/>
      <c r="G55" s="19" t="s">
        <v>46</v>
      </c>
      <c r="H55" s="16">
        <v>26</v>
      </c>
      <c r="I55" s="20">
        <f>I56+I59+I62</f>
        <v>40</v>
      </c>
      <c r="J55" s="20">
        <f>J56+J59+J62</f>
        <v>33.200000000000003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>
        <v>1</v>
      </c>
      <c r="E56" s="16"/>
      <c r="F56" s="16"/>
      <c r="G56" s="19" t="s">
        <v>47</v>
      </c>
      <c r="H56" s="16">
        <v>27</v>
      </c>
      <c r="I56" s="20">
        <f>I57+I58</f>
        <v>0</v>
      </c>
      <c r="J56" s="20">
        <f>J57+J58</f>
        <v>0</v>
      </c>
    </row>
    <row r="57" spans="1:10" ht="23.25" customHeight="1" x14ac:dyDescent="0.2">
      <c r="A57" s="16">
        <v>2</v>
      </c>
      <c r="B57" s="16">
        <v>3</v>
      </c>
      <c r="C57" s="16">
        <v>1</v>
      </c>
      <c r="D57" s="16">
        <v>1</v>
      </c>
      <c r="E57" s="16">
        <v>1</v>
      </c>
      <c r="F57" s="16">
        <v>1</v>
      </c>
      <c r="G57" s="19" t="s">
        <v>48</v>
      </c>
      <c r="H57" s="16">
        <v>28</v>
      </c>
      <c r="I57" s="21"/>
      <c r="J57" s="21"/>
    </row>
    <row r="58" spans="1:10" ht="1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3</v>
      </c>
      <c r="G58" s="19" t="s">
        <v>49</v>
      </c>
      <c r="H58" s="16">
        <v>29</v>
      </c>
      <c r="I58" s="21"/>
      <c r="J58" s="21"/>
    </row>
    <row r="59" spans="1:10" ht="34.5" customHeight="1" x14ac:dyDescent="0.2">
      <c r="A59" s="16">
        <v>2</v>
      </c>
      <c r="B59" s="16">
        <v>3</v>
      </c>
      <c r="C59" s="16">
        <v>1</v>
      </c>
      <c r="D59" s="16">
        <v>2</v>
      </c>
      <c r="E59" s="16"/>
      <c r="F59" s="16"/>
      <c r="G59" s="19" t="s">
        <v>50</v>
      </c>
      <c r="H59" s="16">
        <v>30</v>
      </c>
      <c r="I59" s="20">
        <f>I60+I61</f>
        <v>40</v>
      </c>
      <c r="J59" s="20">
        <f>J60+J61</f>
        <v>33.200000000000003</v>
      </c>
    </row>
    <row r="60" spans="1:10" ht="21.75" customHeight="1" x14ac:dyDescent="0.2">
      <c r="A60" s="16">
        <v>2</v>
      </c>
      <c r="B60" s="16">
        <v>3</v>
      </c>
      <c r="C60" s="16">
        <v>1</v>
      </c>
      <c r="D60" s="16">
        <v>2</v>
      </c>
      <c r="E60" s="16">
        <v>1</v>
      </c>
      <c r="F60" s="16">
        <v>1</v>
      </c>
      <c r="G60" s="19" t="s">
        <v>48</v>
      </c>
      <c r="H60" s="16">
        <v>31</v>
      </c>
      <c r="I60" s="21"/>
      <c r="J60" s="21"/>
    </row>
    <row r="61" spans="1:10" ht="12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3</v>
      </c>
      <c r="G61" s="19" t="s">
        <v>49</v>
      </c>
      <c r="H61" s="16">
        <v>32</v>
      </c>
      <c r="I61" s="21">
        <v>40</v>
      </c>
      <c r="J61" s="21">
        <v>33.200000000000003</v>
      </c>
    </row>
    <row r="62" spans="1:10" ht="20.25" customHeight="1" x14ac:dyDescent="0.2">
      <c r="A62" s="16">
        <v>2</v>
      </c>
      <c r="B62" s="16">
        <v>3</v>
      </c>
      <c r="C62" s="16">
        <v>1</v>
      </c>
      <c r="D62" s="16">
        <v>3</v>
      </c>
      <c r="E62" s="16"/>
      <c r="F62" s="16"/>
      <c r="G62" s="19" t="s">
        <v>51</v>
      </c>
      <c r="H62" s="16">
        <v>33</v>
      </c>
      <c r="I62" s="20">
        <f>I63+I64+I65</f>
        <v>0</v>
      </c>
      <c r="J62" s="20">
        <f>J63+J64+J65</f>
        <v>0</v>
      </c>
    </row>
    <row r="63" spans="1:10" ht="12" customHeight="1" x14ac:dyDescent="0.2">
      <c r="A63" s="16">
        <v>2</v>
      </c>
      <c r="B63" s="16">
        <v>3</v>
      </c>
      <c r="C63" s="16">
        <v>1</v>
      </c>
      <c r="D63" s="16">
        <v>3</v>
      </c>
      <c r="E63" s="16">
        <v>1</v>
      </c>
      <c r="F63" s="16">
        <v>1</v>
      </c>
      <c r="G63" s="19" t="s">
        <v>52</v>
      </c>
      <c r="H63" s="16">
        <v>34</v>
      </c>
      <c r="I63" s="21"/>
      <c r="J63" s="21"/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2</v>
      </c>
      <c r="G64" s="19" t="s">
        <v>53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3</v>
      </c>
      <c r="G65" s="19" t="s">
        <v>54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2</v>
      </c>
      <c r="D66" s="16"/>
      <c r="E66" s="16"/>
      <c r="F66" s="16"/>
      <c r="G66" s="19" t="s">
        <v>55</v>
      </c>
      <c r="H66" s="16">
        <v>37</v>
      </c>
      <c r="I66" s="20">
        <f>I67</f>
        <v>0</v>
      </c>
      <c r="J66" s="20">
        <f>J67</f>
        <v>0</v>
      </c>
    </row>
    <row r="67" spans="1:10" ht="12" customHeight="1" x14ac:dyDescent="0.2">
      <c r="A67" s="16">
        <v>2</v>
      </c>
      <c r="B67" s="16">
        <v>3</v>
      </c>
      <c r="C67" s="16">
        <v>2</v>
      </c>
      <c r="D67" s="16">
        <v>1</v>
      </c>
      <c r="E67" s="16">
        <v>1</v>
      </c>
      <c r="F67" s="16">
        <v>1</v>
      </c>
      <c r="G67" s="19" t="s">
        <v>56</v>
      </c>
      <c r="H67" s="16">
        <v>38</v>
      </c>
      <c r="I67" s="21"/>
      <c r="J67" s="21"/>
    </row>
    <row r="68" spans="1:10" ht="12" customHeight="1" x14ac:dyDescent="0.2">
      <c r="A68" s="15">
        <v>2</v>
      </c>
      <c r="B68" s="15">
        <v>4</v>
      </c>
      <c r="C68" s="16"/>
      <c r="D68" s="16"/>
      <c r="E68" s="16"/>
      <c r="F68" s="16"/>
      <c r="G68" s="17" t="s">
        <v>57</v>
      </c>
      <c r="H68" s="15">
        <v>39</v>
      </c>
      <c r="I68" s="18">
        <f>I69</f>
        <v>3285</v>
      </c>
      <c r="J68" s="18">
        <f>J69</f>
        <v>3075</v>
      </c>
    </row>
    <row r="69" spans="1:10" ht="12" customHeight="1" x14ac:dyDescent="0.2">
      <c r="A69" s="16">
        <v>2</v>
      </c>
      <c r="B69" s="16">
        <v>4</v>
      </c>
      <c r="C69" s="16">
        <v>1</v>
      </c>
      <c r="D69" s="16"/>
      <c r="E69" s="16"/>
      <c r="F69" s="16"/>
      <c r="G69" s="19" t="s">
        <v>58</v>
      </c>
      <c r="H69" s="16">
        <v>40</v>
      </c>
      <c r="I69" s="20">
        <f>I70+I71</f>
        <v>3285</v>
      </c>
      <c r="J69" s="20">
        <f>J70+J71</f>
        <v>3075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>
        <v>1</v>
      </c>
      <c r="E70" s="16">
        <v>1</v>
      </c>
      <c r="F70" s="16">
        <v>2</v>
      </c>
      <c r="G70" s="19" t="s">
        <v>59</v>
      </c>
      <c r="H70" s="16">
        <v>41</v>
      </c>
      <c r="I70" s="21">
        <v>3285</v>
      </c>
      <c r="J70" s="21">
        <v>3075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3</v>
      </c>
      <c r="G71" s="19" t="s">
        <v>60</v>
      </c>
      <c r="H71" s="16">
        <v>42</v>
      </c>
      <c r="I71" s="21"/>
      <c r="J71" s="21"/>
    </row>
    <row r="72" spans="1:10" ht="12" customHeight="1" x14ac:dyDescent="0.2">
      <c r="A72" s="15">
        <v>2</v>
      </c>
      <c r="B72" s="15">
        <v>5</v>
      </c>
      <c r="C72" s="16"/>
      <c r="D72" s="16"/>
      <c r="E72" s="16"/>
      <c r="F72" s="16"/>
      <c r="G72" s="17" t="s">
        <v>61</v>
      </c>
      <c r="H72" s="15">
        <v>43</v>
      </c>
      <c r="I72" s="18">
        <f>I73+I76+I79</f>
        <v>0</v>
      </c>
      <c r="J72" s="18">
        <f>J73+J76+J79</f>
        <v>0</v>
      </c>
    </row>
    <row r="73" spans="1:10" ht="25.5" customHeight="1" x14ac:dyDescent="0.2">
      <c r="A73" s="16">
        <v>2</v>
      </c>
      <c r="B73" s="16">
        <v>5</v>
      </c>
      <c r="C73" s="16">
        <v>1</v>
      </c>
      <c r="D73" s="16"/>
      <c r="E73" s="16"/>
      <c r="F73" s="16"/>
      <c r="G73" s="19" t="s">
        <v>62</v>
      </c>
      <c r="H73" s="16">
        <v>44</v>
      </c>
      <c r="I73" s="20">
        <f>I74+I75</f>
        <v>0</v>
      </c>
      <c r="J73" s="20">
        <f>J74+J75</f>
        <v>0</v>
      </c>
    </row>
    <row r="74" spans="1:10" ht="20.25" customHeight="1" x14ac:dyDescent="0.2">
      <c r="A74" s="16">
        <v>2</v>
      </c>
      <c r="B74" s="16">
        <v>5</v>
      </c>
      <c r="C74" s="16">
        <v>1</v>
      </c>
      <c r="D74" s="16">
        <v>1</v>
      </c>
      <c r="E74" s="16">
        <v>1</v>
      </c>
      <c r="F74" s="16">
        <v>1</v>
      </c>
      <c r="G74" s="19" t="s">
        <v>63</v>
      </c>
      <c r="H74" s="16">
        <v>45</v>
      </c>
      <c r="I74" s="21"/>
      <c r="J74" s="21"/>
    </row>
    <row r="75" spans="1:10" ht="23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2</v>
      </c>
      <c r="G75" s="19" t="s">
        <v>64</v>
      </c>
      <c r="H75" s="16">
        <v>46</v>
      </c>
      <c r="I75" s="21"/>
      <c r="J75" s="21"/>
    </row>
    <row r="76" spans="1:10" ht="20.25" customHeight="1" x14ac:dyDescent="0.2">
      <c r="A76" s="16">
        <v>2</v>
      </c>
      <c r="B76" s="16">
        <v>5</v>
      </c>
      <c r="C76" s="16">
        <v>2</v>
      </c>
      <c r="D76" s="16"/>
      <c r="E76" s="16"/>
      <c r="F76" s="16"/>
      <c r="G76" s="19" t="s">
        <v>65</v>
      </c>
      <c r="H76" s="16">
        <v>47</v>
      </c>
      <c r="I76" s="20">
        <f>I77+I78</f>
        <v>0</v>
      </c>
      <c r="J76" s="20">
        <f>J77+J78</f>
        <v>0</v>
      </c>
    </row>
    <row r="77" spans="1:10" ht="28.5" customHeight="1" x14ac:dyDescent="0.2">
      <c r="A77" s="16">
        <v>2</v>
      </c>
      <c r="B77" s="16">
        <v>5</v>
      </c>
      <c r="C77" s="16">
        <v>2</v>
      </c>
      <c r="D77" s="16">
        <v>1</v>
      </c>
      <c r="E77" s="16">
        <v>1</v>
      </c>
      <c r="F77" s="16">
        <v>1</v>
      </c>
      <c r="G77" s="19" t="s">
        <v>66</v>
      </c>
      <c r="H77" s="16">
        <v>48</v>
      </c>
      <c r="I77" s="21"/>
      <c r="J77" s="21"/>
    </row>
    <row r="78" spans="1:10" ht="20.2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2</v>
      </c>
      <c r="G78" s="19" t="s">
        <v>67</v>
      </c>
      <c r="H78" s="16">
        <v>49</v>
      </c>
      <c r="I78" s="21"/>
      <c r="J78" s="21"/>
    </row>
    <row r="79" spans="1:10" ht="24.75" customHeight="1" x14ac:dyDescent="0.2">
      <c r="A79" s="16">
        <v>2</v>
      </c>
      <c r="B79" s="16">
        <v>5</v>
      </c>
      <c r="C79" s="16">
        <v>3</v>
      </c>
      <c r="D79" s="16"/>
      <c r="E79" s="16"/>
      <c r="F79" s="16"/>
      <c r="G79" s="19" t="s">
        <v>68</v>
      </c>
      <c r="H79" s="16">
        <v>50</v>
      </c>
      <c r="I79" s="20">
        <f>I80+I83</f>
        <v>0</v>
      </c>
      <c r="J79" s="20">
        <f>J80+J83</f>
        <v>0</v>
      </c>
    </row>
    <row r="80" spans="1:10" ht="35.25" customHeight="1" x14ac:dyDescent="0.2">
      <c r="A80" s="16">
        <v>2</v>
      </c>
      <c r="B80" s="16">
        <v>5</v>
      </c>
      <c r="C80" s="16">
        <v>3</v>
      </c>
      <c r="D80" s="16">
        <v>1</v>
      </c>
      <c r="E80" s="16"/>
      <c r="F80" s="16"/>
      <c r="G80" s="19" t="s">
        <v>69</v>
      </c>
      <c r="H80" s="16">
        <v>51</v>
      </c>
      <c r="I80" s="20">
        <f>I81+I82</f>
        <v>0</v>
      </c>
      <c r="J80" s="20">
        <f>J81+J82</f>
        <v>0</v>
      </c>
    </row>
    <row r="81" spans="1:10" ht="26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>
        <v>1</v>
      </c>
      <c r="F81" s="16">
        <v>1</v>
      </c>
      <c r="G81" s="19" t="s">
        <v>70</v>
      </c>
      <c r="H81" s="16">
        <v>52</v>
      </c>
      <c r="I81" s="21"/>
      <c r="J81" s="21"/>
    </row>
    <row r="82" spans="1:10" ht="20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2</v>
      </c>
      <c r="G82" s="19" t="s">
        <v>71</v>
      </c>
      <c r="H82" s="16">
        <v>53</v>
      </c>
      <c r="I82" s="21"/>
      <c r="J82" s="21"/>
    </row>
    <row r="83" spans="1:10" ht="28.5" customHeight="1" x14ac:dyDescent="0.2">
      <c r="A83" s="16">
        <v>2</v>
      </c>
      <c r="B83" s="16">
        <v>5</v>
      </c>
      <c r="C83" s="16">
        <v>3</v>
      </c>
      <c r="D83" s="16">
        <v>2</v>
      </c>
      <c r="E83" s="16"/>
      <c r="F83" s="16"/>
      <c r="G83" s="19" t="s">
        <v>72</v>
      </c>
      <c r="H83" s="16">
        <v>54</v>
      </c>
      <c r="I83" s="20">
        <f>I84+I85</f>
        <v>0</v>
      </c>
      <c r="J83" s="20">
        <f>J84+J85</f>
        <v>0</v>
      </c>
    </row>
    <row r="84" spans="1:10" ht="20.25" customHeight="1" x14ac:dyDescent="0.2">
      <c r="A84" s="16">
        <v>2</v>
      </c>
      <c r="B84" s="16">
        <v>5</v>
      </c>
      <c r="C84" s="16">
        <v>3</v>
      </c>
      <c r="D84" s="16">
        <v>2</v>
      </c>
      <c r="E84" s="16">
        <v>1</v>
      </c>
      <c r="F84" s="16">
        <v>1</v>
      </c>
      <c r="G84" s="19" t="s">
        <v>73</v>
      </c>
      <c r="H84" s="16">
        <v>55</v>
      </c>
      <c r="I84" s="21"/>
      <c r="J84" s="21"/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2</v>
      </c>
      <c r="G85" s="19" t="s">
        <v>74</v>
      </c>
      <c r="H85" s="16">
        <v>56</v>
      </c>
      <c r="I85" s="21"/>
      <c r="J85" s="21"/>
    </row>
    <row r="86" spans="1:10" ht="20.25" customHeight="1" x14ac:dyDescent="0.2">
      <c r="A86" s="15">
        <v>2</v>
      </c>
      <c r="B86" s="15">
        <v>7</v>
      </c>
      <c r="C86" s="16"/>
      <c r="D86" s="16"/>
      <c r="E86" s="16"/>
      <c r="F86" s="16"/>
      <c r="G86" s="17" t="s">
        <v>75</v>
      </c>
      <c r="H86" s="15">
        <v>57</v>
      </c>
      <c r="I86" s="18">
        <f>I87+I90+I91</f>
        <v>13892.5</v>
      </c>
      <c r="J86" s="18">
        <f>J87+J90+J91</f>
        <v>13273.8</v>
      </c>
    </row>
    <row r="87" spans="1:10" ht="24" customHeight="1" x14ac:dyDescent="0.2">
      <c r="A87" s="16">
        <v>2</v>
      </c>
      <c r="B87" s="16">
        <v>7</v>
      </c>
      <c r="C87" s="16">
        <v>2</v>
      </c>
      <c r="D87" s="16">
        <v>1</v>
      </c>
      <c r="E87" s="16"/>
      <c r="F87" s="16"/>
      <c r="G87" s="19" t="s">
        <v>76</v>
      </c>
      <c r="H87" s="16">
        <v>58</v>
      </c>
      <c r="I87" s="20">
        <f>I88+I89</f>
        <v>13301.5</v>
      </c>
      <c r="J87" s="20">
        <f>J88+J89</f>
        <v>12714.099999999999</v>
      </c>
    </row>
    <row r="88" spans="1:10" ht="12" customHeight="1" x14ac:dyDescent="0.2">
      <c r="A88" s="16">
        <v>2</v>
      </c>
      <c r="B88" s="16">
        <v>7</v>
      </c>
      <c r="C88" s="16">
        <v>2</v>
      </c>
      <c r="D88" s="16">
        <v>1</v>
      </c>
      <c r="E88" s="16">
        <v>1</v>
      </c>
      <c r="F88" s="16">
        <v>1</v>
      </c>
      <c r="G88" s="19" t="s">
        <v>77</v>
      </c>
      <c r="H88" s="16">
        <v>59</v>
      </c>
      <c r="I88" s="21">
        <v>6166.5</v>
      </c>
      <c r="J88" s="21">
        <v>5938.7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2</v>
      </c>
      <c r="G89" s="19" t="s">
        <v>78</v>
      </c>
      <c r="H89" s="16">
        <v>60</v>
      </c>
      <c r="I89" s="21">
        <v>7135</v>
      </c>
      <c r="J89" s="21">
        <v>6775.4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2</v>
      </c>
      <c r="E90" s="16">
        <v>1</v>
      </c>
      <c r="F90" s="16">
        <v>1</v>
      </c>
      <c r="G90" s="19" t="s">
        <v>79</v>
      </c>
      <c r="H90" s="16">
        <v>61</v>
      </c>
      <c r="I90" s="21"/>
      <c r="J90" s="21"/>
    </row>
    <row r="91" spans="1:10" ht="12" customHeight="1" x14ac:dyDescent="0.2">
      <c r="A91" s="16">
        <v>2</v>
      </c>
      <c r="B91" s="16">
        <v>7</v>
      </c>
      <c r="C91" s="16">
        <v>3</v>
      </c>
      <c r="D91" s="16"/>
      <c r="E91" s="16"/>
      <c r="F91" s="16"/>
      <c r="G91" s="19" t="s">
        <v>80</v>
      </c>
      <c r="H91" s="16">
        <v>62</v>
      </c>
      <c r="I91" s="20">
        <f>I92+I93</f>
        <v>591</v>
      </c>
      <c r="J91" s="20">
        <f>J92+J93</f>
        <v>559.70000000000005</v>
      </c>
    </row>
    <row r="92" spans="1:10" ht="14.25" customHeight="1" x14ac:dyDescent="0.2">
      <c r="A92" s="16">
        <v>2</v>
      </c>
      <c r="B92" s="16">
        <v>7</v>
      </c>
      <c r="C92" s="16">
        <v>3</v>
      </c>
      <c r="D92" s="16">
        <v>1</v>
      </c>
      <c r="E92" s="16">
        <v>1</v>
      </c>
      <c r="F92" s="16">
        <v>1</v>
      </c>
      <c r="G92" s="19" t="s">
        <v>81</v>
      </c>
      <c r="H92" s="16">
        <v>63</v>
      </c>
      <c r="I92" s="21">
        <v>591</v>
      </c>
      <c r="J92" s="21">
        <v>559.70000000000005</v>
      </c>
    </row>
    <row r="93" spans="1:10" ht="18.7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2</v>
      </c>
      <c r="G93" s="19" t="s">
        <v>82</v>
      </c>
      <c r="H93" s="16">
        <v>64</v>
      </c>
      <c r="I93" s="21"/>
      <c r="J93" s="21"/>
    </row>
    <row r="94" spans="1:10" ht="12" customHeight="1" x14ac:dyDescent="0.2">
      <c r="A94" s="15">
        <v>2</v>
      </c>
      <c r="B94" s="15">
        <v>8</v>
      </c>
      <c r="C94" s="16"/>
      <c r="D94" s="16"/>
      <c r="E94" s="16"/>
      <c r="F94" s="16"/>
      <c r="G94" s="17" t="s">
        <v>83</v>
      </c>
      <c r="H94" s="15">
        <v>65</v>
      </c>
      <c r="I94" s="18">
        <f>I95+I99</f>
        <v>12003.3</v>
      </c>
      <c r="J94" s="18">
        <f>J95+J99</f>
        <v>11446.2</v>
      </c>
    </row>
    <row r="95" spans="1:10" ht="20.25" customHeight="1" x14ac:dyDescent="0.2">
      <c r="A95" s="16">
        <v>2</v>
      </c>
      <c r="B95" s="16">
        <v>8</v>
      </c>
      <c r="C95" s="16">
        <v>1</v>
      </c>
      <c r="D95" s="16">
        <v>1</v>
      </c>
      <c r="E95" s="16"/>
      <c r="F95" s="16"/>
      <c r="G95" s="19" t="s">
        <v>84</v>
      </c>
      <c r="H95" s="16">
        <v>66</v>
      </c>
      <c r="I95" s="20">
        <f>I96+I97+I98</f>
        <v>6934.7</v>
      </c>
      <c r="J95" s="20">
        <f>J96+J97+J98</f>
        <v>6533.4</v>
      </c>
    </row>
    <row r="96" spans="1:10" ht="12" customHeight="1" x14ac:dyDescent="0.2">
      <c r="A96" s="16">
        <v>2</v>
      </c>
      <c r="B96" s="16">
        <v>8</v>
      </c>
      <c r="C96" s="16">
        <v>1</v>
      </c>
      <c r="D96" s="16">
        <v>1</v>
      </c>
      <c r="E96" s="16">
        <v>1</v>
      </c>
      <c r="F96" s="16">
        <v>1</v>
      </c>
      <c r="G96" s="19" t="s">
        <v>85</v>
      </c>
      <c r="H96" s="16">
        <v>67</v>
      </c>
      <c r="I96" s="21">
        <v>20</v>
      </c>
      <c r="J96" s="21">
        <v>11.2</v>
      </c>
    </row>
    <row r="97" spans="1:10" ht="20.25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2</v>
      </c>
      <c r="G97" s="19" t="s">
        <v>86</v>
      </c>
      <c r="H97" s="16">
        <v>68</v>
      </c>
      <c r="I97" s="21">
        <v>6914.7</v>
      </c>
      <c r="J97" s="21">
        <v>6522.2</v>
      </c>
    </row>
    <row r="98" spans="1:10" ht="12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3</v>
      </c>
      <c r="G98" s="19" t="s">
        <v>87</v>
      </c>
      <c r="H98" s="16">
        <v>69</v>
      </c>
      <c r="I98" s="21"/>
      <c r="J98" s="21"/>
    </row>
    <row r="99" spans="1:10" ht="15.75" customHeight="1" x14ac:dyDescent="0.2">
      <c r="A99" s="16">
        <v>2</v>
      </c>
      <c r="B99" s="16">
        <v>8</v>
      </c>
      <c r="C99" s="16">
        <v>1</v>
      </c>
      <c r="D99" s="16">
        <v>2</v>
      </c>
      <c r="E99" s="16">
        <v>1</v>
      </c>
      <c r="F99" s="16">
        <v>1</v>
      </c>
      <c r="G99" s="19" t="s">
        <v>88</v>
      </c>
      <c r="H99" s="16">
        <v>70</v>
      </c>
      <c r="I99" s="21">
        <v>5068.6000000000004</v>
      </c>
      <c r="J99" s="21">
        <v>4912.8</v>
      </c>
    </row>
    <row r="100" spans="1:10" ht="42" customHeight="1" x14ac:dyDescent="0.2">
      <c r="A100" s="15">
        <v>3</v>
      </c>
      <c r="B100" s="15">
        <v>1</v>
      </c>
      <c r="C100" s="15"/>
      <c r="D100" s="15"/>
      <c r="E100" s="15"/>
      <c r="F100" s="15"/>
      <c r="G100" s="17" t="s">
        <v>89</v>
      </c>
      <c r="H100" s="15">
        <v>71</v>
      </c>
      <c r="I100" s="18">
        <f>I101+I119+I124+I126+I128</f>
        <v>42417.3</v>
      </c>
      <c r="J100" s="18">
        <f>J101+J119+J124+J126+J128</f>
        <v>38651.300000000003</v>
      </c>
    </row>
    <row r="101" spans="1:10" ht="30.75" customHeight="1" x14ac:dyDescent="0.2">
      <c r="A101" s="16">
        <v>3</v>
      </c>
      <c r="B101" s="16">
        <v>1</v>
      </c>
      <c r="C101" s="16">
        <v>1</v>
      </c>
      <c r="D101" s="16"/>
      <c r="E101" s="16"/>
      <c r="F101" s="16"/>
      <c r="G101" s="19" t="s">
        <v>90</v>
      </c>
      <c r="H101" s="16">
        <v>72</v>
      </c>
      <c r="I101" s="20">
        <f>I102+I104+I108+I113+I117</f>
        <v>41880.600000000006</v>
      </c>
      <c r="J101" s="20">
        <f>J102+J104+J108+J113+J117</f>
        <v>38197</v>
      </c>
    </row>
    <row r="102" spans="1:10" ht="12" customHeight="1" x14ac:dyDescent="0.2">
      <c r="A102" s="16">
        <v>3</v>
      </c>
      <c r="B102" s="16">
        <v>1</v>
      </c>
      <c r="C102" s="16">
        <v>1</v>
      </c>
      <c r="D102" s="16">
        <v>1</v>
      </c>
      <c r="E102" s="16"/>
      <c r="F102" s="16"/>
      <c r="G102" s="19" t="s">
        <v>91</v>
      </c>
      <c r="H102" s="16">
        <v>73</v>
      </c>
      <c r="I102" s="20">
        <f>I103</f>
        <v>0</v>
      </c>
      <c r="J102" s="20">
        <f>J103</f>
        <v>0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>
        <v>1</v>
      </c>
      <c r="F103" s="16">
        <v>1</v>
      </c>
      <c r="G103" s="19" t="s">
        <v>91</v>
      </c>
      <c r="H103" s="16">
        <v>74</v>
      </c>
      <c r="I103" s="21"/>
      <c r="J103" s="21"/>
    </row>
    <row r="104" spans="1:10" ht="20.25" customHeight="1" x14ac:dyDescent="0.2">
      <c r="A104" s="16">
        <v>3</v>
      </c>
      <c r="B104" s="16">
        <v>1</v>
      </c>
      <c r="C104" s="16">
        <v>1</v>
      </c>
      <c r="D104" s="16">
        <v>2</v>
      </c>
      <c r="E104" s="16"/>
      <c r="F104" s="16"/>
      <c r="G104" s="19" t="s">
        <v>92</v>
      </c>
      <c r="H104" s="16">
        <v>75</v>
      </c>
      <c r="I104" s="20">
        <f>I105+I106+I107</f>
        <v>38111.300000000003</v>
      </c>
      <c r="J104" s="20">
        <f>J105+J106+J107</f>
        <v>34739</v>
      </c>
    </row>
    <row r="105" spans="1:10" ht="16.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>
        <v>1</v>
      </c>
      <c r="F105" s="16">
        <v>1</v>
      </c>
      <c r="G105" s="19" t="s">
        <v>93</v>
      </c>
      <c r="H105" s="16">
        <v>76</v>
      </c>
      <c r="I105" s="21">
        <v>2079.6</v>
      </c>
      <c r="J105" s="21">
        <v>2040.8</v>
      </c>
    </row>
    <row r="106" spans="1:10" ht="23.2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2</v>
      </c>
      <c r="G106" s="19" t="s">
        <v>94</v>
      </c>
      <c r="H106" s="16">
        <v>77</v>
      </c>
      <c r="I106" s="21">
        <v>9352.9</v>
      </c>
      <c r="J106" s="21">
        <v>8676.5</v>
      </c>
    </row>
    <row r="107" spans="1:10" ht="26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3</v>
      </c>
      <c r="G107" s="19" t="s">
        <v>95</v>
      </c>
      <c r="H107" s="16">
        <v>78</v>
      </c>
      <c r="I107" s="21">
        <v>26678.799999999999</v>
      </c>
      <c r="J107" s="21">
        <v>24021.7</v>
      </c>
    </row>
    <row r="108" spans="1:10" ht="20.25" customHeight="1" x14ac:dyDescent="0.2">
      <c r="A108" s="16">
        <v>3</v>
      </c>
      <c r="B108" s="16">
        <v>1</v>
      </c>
      <c r="C108" s="16">
        <v>1</v>
      </c>
      <c r="D108" s="16">
        <v>3</v>
      </c>
      <c r="E108" s="16"/>
      <c r="F108" s="16"/>
      <c r="G108" s="19" t="s">
        <v>96</v>
      </c>
      <c r="H108" s="16">
        <v>79</v>
      </c>
      <c r="I108" s="20">
        <f>I109+I110+I111+I112</f>
        <v>2740.9</v>
      </c>
      <c r="J108" s="20">
        <f>J109+J110+J111+J112</f>
        <v>2435.1999999999998</v>
      </c>
    </row>
    <row r="109" spans="1:10" ht="25.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>
        <v>1</v>
      </c>
      <c r="F109" s="16">
        <v>1</v>
      </c>
      <c r="G109" s="19" t="s">
        <v>97</v>
      </c>
      <c r="H109" s="16">
        <v>80</v>
      </c>
      <c r="I109" s="21">
        <v>445.5</v>
      </c>
      <c r="J109" s="21">
        <v>443.5</v>
      </c>
    </row>
    <row r="110" spans="1:10" ht="23.2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2</v>
      </c>
      <c r="G110" s="19" t="s">
        <v>98</v>
      </c>
      <c r="H110" s="16">
        <v>81</v>
      </c>
      <c r="I110" s="21">
        <v>1695.3</v>
      </c>
      <c r="J110" s="21">
        <v>1399.6</v>
      </c>
    </row>
    <row r="111" spans="1:10" ht="21.7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3</v>
      </c>
      <c r="G111" s="19" t="s">
        <v>99</v>
      </c>
      <c r="H111" s="16">
        <v>82</v>
      </c>
      <c r="I111" s="21">
        <v>18</v>
      </c>
      <c r="J111" s="21">
        <v>17.899999999999999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4</v>
      </c>
      <c r="G112" s="19" t="s">
        <v>100</v>
      </c>
      <c r="H112" s="16">
        <v>83</v>
      </c>
      <c r="I112" s="21">
        <v>582.1</v>
      </c>
      <c r="J112" s="21">
        <v>574.20000000000005</v>
      </c>
    </row>
    <row r="113" spans="1:10" ht="20.25" customHeight="1" x14ac:dyDescent="0.2">
      <c r="A113" s="16">
        <v>3</v>
      </c>
      <c r="B113" s="16">
        <v>1</v>
      </c>
      <c r="C113" s="16">
        <v>1</v>
      </c>
      <c r="D113" s="16">
        <v>4</v>
      </c>
      <c r="E113" s="16"/>
      <c r="F113" s="16"/>
      <c r="G113" s="19" t="s">
        <v>101</v>
      </c>
      <c r="H113" s="16">
        <v>84</v>
      </c>
      <c r="I113" s="20">
        <f>I114+I115+I116</f>
        <v>0</v>
      </c>
      <c r="J113" s="20">
        <f>J114+J115+J116</f>
        <v>0</v>
      </c>
    </row>
    <row r="114" spans="1:10" ht="12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>
        <v>1</v>
      </c>
      <c r="F114" s="16">
        <v>1</v>
      </c>
      <c r="G114" s="19" t="s">
        <v>102</v>
      </c>
      <c r="H114" s="16">
        <v>85</v>
      </c>
      <c r="I114" s="21"/>
      <c r="J114" s="21"/>
    </row>
    <row r="115" spans="1:10" ht="25.5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2</v>
      </c>
      <c r="G115" s="19" t="s">
        <v>103</v>
      </c>
      <c r="H115" s="16">
        <v>86</v>
      </c>
      <c r="I115" s="21"/>
      <c r="J115" s="21"/>
    </row>
    <row r="116" spans="1:10" ht="18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3</v>
      </c>
      <c r="G116" s="19" t="s">
        <v>104</v>
      </c>
      <c r="H116" s="16">
        <v>87</v>
      </c>
      <c r="I116" s="21"/>
      <c r="J116" s="21"/>
    </row>
    <row r="117" spans="1:10" ht="24.75" customHeight="1" x14ac:dyDescent="0.2">
      <c r="A117" s="16">
        <v>3</v>
      </c>
      <c r="B117" s="16">
        <v>1</v>
      </c>
      <c r="C117" s="16">
        <v>1</v>
      </c>
      <c r="D117" s="16">
        <v>5</v>
      </c>
      <c r="E117" s="16"/>
      <c r="F117" s="16"/>
      <c r="G117" s="19" t="s">
        <v>105</v>
      </c>
      <c r="H117" s="16">
        <v>88</v>
      </c>
      <c r="I117" s="20">
        <f>I118</f>
        <v>1028.4000000000001</v>
      </c>
      <c r="J117" s="20">
        <f>J118</f>
        <v>1022.8</v>
      </c>
    </row>
    <row r="118" spans="1:10" ht="25.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>
        <v>1</v>
      </c>
      <c r="F118" s="16">
        <v>1</v>
      </c>
      <c r="G118" s="19" t="s">
        <v>106</v>
      </c>
      <c r="H118" s="16">
        <v>89</v>
      </c>
      <c r="I118" s="21">
        <v>1028.4000000000001</v>
      </c>
      <c r="J118" s="21">
        <v>1022.8</v>
      </c>
    </row>
    <row r="119" spans="1:10" ht="25.5" customHeight="1" x14ac:dyDescent="0.2">
      <c r="A119" s="16">
        <v>3</v>
      </c>
      <c r="B119" s="16">
        <v>1</v>
      </c>
      <c r="C119" s="16">
        <v>2</v>
      </c>
      <c r="D119" s="16"/>
      <c r="E119" s="16"/>
      <c r="F119" s="16"/>
      <c r="G119" s="19" t="s">
        <v>107</v>
      </c>
      <c r="H119" s="16">
        <v>90</v>
      </c>
      <c r="I119" s="20">
        <f>I120+I121+I122+I123</f>
        <v>536.70000000000005</v>
      </c>
      <c r="J119" s="20">
        <f>J120+J121+J122+J123</f>
        <v>454.29999999999995</v>
      </c>
    </row>
    <row r="120" spans="1:10" ht="36" customHeight="1" x14ac:dyDescent="0.2">
      <c r="A120" s="16">
        <v>3</v>
      </c>
      <c r="B120" s="16">
        <v>1</v>
      </c>
      <c r="C120" s="16">
        <v>2</v>
      </c>
      <c r="D120" s="16">
        <v>1</v>
      </c>
      <c r="E120" s="16">
        <v>1</v>
      </c>
      <c r="F120" s="16">
        <v>2</v>
      </c>
      <c r="G120" s="19" t="s">
        <v>108</v>
      </c>
      <c r="H120" s="16">
        <v>91</v>
      </c>
      <c r="I120" s="21">
        <v>152.30000000000001</v>
      </c>
      <c r="J120" s="21">
        <v>151.1</v>
      </c>
    </row>
    <row r="121" spans="1:10" ht="12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3</v>
      </c>
      <c r="G121" s="19" t="s">
        <v>109</v>
      </c>
      <c r="H121" s="16">
        <v>92</v>
      </c>
      <c r="I121" s="21"/>
      <c r="J121" s="21"/>
    </row>
    <row r="122" spans="1:10" ht="22.5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4</v>
      </c>
      <c r="G122" s="19" t="s">
        <v>110</v>
      </c>
      <c r="H122" s="16">
        <v>93</v>
      </c>
      <c r="I122" s="21"/>
      <c r="J122" s="21"/>
    </row>
    <row r="123" spans="1:10" ht="24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5</v>
      </c>
      <c r="G123" s="19" t="s">
        <v>111</v>
      </c>
      <c r="H123" s="16">
        <v>94</v>
      </c>
      <c r="I123" s="21">
        <v>384.4</v>
      </c>
      <c r="J123" s="21">
        <v>303.2</v>
      </c>
    </row>
    <row r="124" spans="1:10" ht="12" customHeight="1" x14ac:dyDescent="0.2">
      <c r="A124" s="16">
        <v>3</v>
      </c>
      <c r="B124" s="16">
        <v>1</v>
      </c>
      <c r="C124" s="16">
        <v>3</v>
      </c>
      <c r="D124" s="16"/>
      <c r="E124" s="16"/>
      <c r="F124" s="16"/>
      <c r="G124" s="19" t="s">
        <v>112</v>
      </c>
      <c r="H124" s="16">
        <v>95</v>
      </c>
      <c r="I124" s="20">
        <f>I125</f>
        <v>0</v>
      </c>
      <c r="J124" s="20">
        <f>J125</f>
        <v>0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>
        <v>2</v>
      </c>
      <c r="E125" s="16">
        <v>1</v>
      </c>
      <c r="F125" s="16">
        <v>6</v>
      </c>
      <c r="G125" s="19" t="s">
        <v>113</v>
      </c>
      <c r="H125" s="16">
        <v>96</v>
      </c>
      <c r="I125" s="21"/>
      <c r="J125" s="21"/>
    </row>
    <row r="126" spans="1:10" ht="23.25" customHeight="1" x14ac:dyDescent="0.2">
      <c r="A126" s="16">
        <v>3</v>
      </c>
      <c r="B126" s="16">
        <v>1</v>
      </c>
      <c r="C126" s="16">
        <v>4</v>
      </c>
      <c r="D126" s="16"/>
      <c r="E126" s="16"/>
      <c r="F126" s="16"/>
      <c r="G126" s="19" t="s">
        <v>114</v>
      </c>
      <c r="H126" s="16">
        <v>97</v>
      </c>
      <c r="I126" s="20">
        <f>I127</f>
        <v>0</v>
      </c>
      <c r="J126" s="20">
        <f>J127</f>
        <v>0</v>
      </c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>
        <v>1</v>
      </c>
      <c r="E127" s="16">
        <v>1</v>
      </c>
      <c r="F127" s="16">
        <v>1</v>
      </c>
      <c r="G127" s="19" t="s">
        <v>114</v>
      </c>
      <c r="H127" s="16">
        <v>98</v>
      </c>
      <c r="I127" s="21"/>
      <c r="J127" s="21"/>
    </row>
    <row r="128" spans="1:10" ht="35.25" customHeight="1" x14ac:dyDescent="0.2">
      <c r="A128" s="16">
        <v>3</v>
      </c>
      <c r="B128" s="16">
        <v>1</v>
      </c>
      <c r="C128" s="16">
        <v>5</v>
      </c>
      <c r="D128" s="16"/>
      <c r="E128" s="16"/>
      <c r="F128" s="16"/>
      <c r="G128" s="19" t="s">
        <v>115</v>
      </c>
      <c r="H128" s="16">
        <v>99</v>
      </c>
      <c r="I128" s="20">
        <f>(I129+I130+I131)</f>
        <v>0</v>
      </c>
      <c r="J128" s="20">
        <f>(J129+J130+J131)</f>
        <v>0</v>
      </c>
    </row>
    <row r="129" spans="1:10" ht="21.75" customHeight="1" x14ac:dyDescent="0.2">
      <c r="A129" s="16">
        <v>3</v>
      </c>
      <c r="B129" s="16">
        <v>1</v>
      </c>
      <c r="C129" s="16">
        <v>5</v>
      </c>
      <c r="D129" s="16">
        <v>1</v>
      </c>
      <c r="E129" s="16">
        <v>1</v>
      </c>
      <c r="F129" s="16">
        <v>1</v>
      </c>
      <c r="G129" s="19" t="s">
        <v>116</v>
      </c>
      <c r="H129" s="16">
        <v>100</v>
      </c>
      <c r="I129" s="21"/>
      <c r="J129" s="21"/>
    </row>
    <row r="130" spans="1:10" ht="21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2</v>
      </c>
      <c r="G130" s="19" t="s">
        <v>117</v>
      </c>
      <c r="H130" s="16">
        <v>101</v>
      </c>
      <c r="I130" s="21"/>
      <c r="J130" s="21"/>
    </row>
    <row r="131" spans="1:10" ht="25.5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3</v>
      </c>
      <c r="G131" s="19" t="s">
        <v>118</v>
      </c>
      <c r="H131" s="16">
        <v>102</v>
      </c>
      <c r="I131" s="21"/>
      <c r="J131" s="21"/>
    </row>
    <row r="132" spans="1:10" ht="15.75" customHeight="1" x14ac:dyDescent="0.2">
      <c r="A132" s="15"/>
      <c r="B132" s="15"/>
      <c r="C132" s="15"/>
      <c r="D132" s="15"/>
      <c r="E132" s="15"/>
      <c r="F132" s="15"/>
      <c r="G132" s="17" t="s">
        <v>119</v>
      </c>
      <c r="H132" s="15">
        <v>103</v>
      </c>
      <c r="I132" s="18">
        <f>I30+I100</f>
        <v>194926.89999999997</v>
      </c>
      <c r="J132" s="18">
        <f>J30+J100</f>
        <v>186648</v>
      </c>
    </row>
    <row r="133" spans="1:10" ht="40.5" customHeight="1" x14ac:dyDescent="0.2">
      <c r="A133" s="15">
        <v>3</v>
      </c>
      <c r="B133" s="15">
        <v>2</v>
      </c>
      <c r="C133" s="16"/>
      <c r="D133" s="16"/>
      <c r="E133" s="16"/>
      <c r="F133" s="16"/>
      <c r="G133" s="17" t="s">
        <v>120</v>
      </c>
      <c r="H133" s="15">
        <v>104</v>
      </c>
      <c r="I133" s="18">
        <f>I134+I138</f>
        <v>0</v>
      </c>
      <c r="J133" s="18">
        <f>J134+J138</f>
        <v>0</v>
      </c>
    </row>
    <row r="134" spans="1:10" ht="30.75" customHeight="1" x14ac:dyDescent="0.2">
      <c r="A134" s="16">
        <v>3</v>
      </c>
      <c r="B134" s="16">
        <v>2</v>
      </c>
      <c r="C134" s="16">
        <v>1</v>
      </c>
      <c r="D134" s="16"/>
      <c r="E134" s="16"/>
      <c r="F134" s="16"/>
      <c r="G134" s="19" t="s">
        <v>121</v>
      </c>
      <c r="H134" s="16">
        <v>105</v>
      </c>
      <c r="I134" s="20">
        <f>I135+I136+I137</f>
        <v>0</v>
      </c>
      <c r="J134" s="20">
        <f>J135+J136+J137</f>
        <v>0</v>
      </c>
    </row>
    <row r="135" spans="1:10" ht="12" customHeight="1" x14ac:dyDescent="0.2">
      <c r="A135" s="16">
        <v>3</v>
      </c>
      <c r="B135" s="16">
        <v>2</v>
      </c>
      <c r="C135" s="16">
        <v>1</v>
      </c>
      <c r="D135" s="16">
        <v>5</v>
      </c>
      <c r="E135" s="16">
        <v>1</v>
      </c>
      <c r="F135" s="16">
        <v>1</v>
      </c>
      <c r="G135" s="19" t="s">
        <v>122</v>
      </c>
      <c r="H135" s="16">
        <v>106</v>
      </c>
      <c r="I135" s="21"/>
      <c r="J135" s="21"/>
    </row>
    <row r="136" spans="1:10" ht="20.25" customHeight="1" x14ac:dyDescent="0.2">
      <c r="A136" s="16">
        <v>3</v>
      </c>
      <c r="B136" s="16">
        <v>2</v>
      </c>
      <c r="C136" s="16">
        <v>1</v>
      </c>
      <c r="D136" s="16">
        <v>7</v>
      </c>
      <c r="E136" s="16">
        <v>1</v>
      </c>
      <c r="F136" s="16">
        <v>1</v>
      </c>
      <c r="G136" s="19" t="s">
        <v>123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2</v>
      </c>
      <c r="G137" s="19" t="s">
        <v>124</v>
      </c>
      <c r="H137" s="16">
        <v>108</v>
      </c>
      <c r="I137" s="21"/>
      <c r="J137" s="21"/>
    </row>
    <row r="138" spans="1:10" ht="30.75" customHeight="1" x14ac:dyDescent="0.2">
      <c r="A138" s="16">
        <v>3</v>
      </c>
      <c r="B138" s="16">
        <v>2</v>
      </c>
      <c r="C138" s="16">
        <v>2</v>
      </c>
      <c r="D138" s="16"/>
      <c r="E138" s="16"/>
      <c r="F138" s="16"/>
      <c r="G138" s="19" t="s">
        <v>125</v>
      </c>
      <c r="H138" s="16">
        <v>109</v>
      </c>
      <c r="I138" s="20">
        <f>I139+I140+I141</f>
        <v>0</v>
      </c>
      <c r="J138" s="20">
        <f>J139+J140+J141</f>
        <v>0</v>
      </c>
    </row>
    <row r="139" spans="1:10" ht="12" customHeight="1" x14ac:dyDescent="0.2">
      <c r="A139" s="16">
        <v>3</v>
      </c>
      <c r="B139" s="16">
        <v>2</v>
      </c>
      <c r="C139" s="16">
        <v>2</v>
      </c>
      <c r="D139" s="16">
        <v>5</v>
      </c>
      <c r="E139" s="16">
        <v>1</v>
      </c>
      <c r="F139" s="16">
        <v>1</v>
      </c>
      <c r="G139" s="19" t="s">
        <v>126</v>
      </c>
      <c r="H139" s="16">
        <v>110</v>
      </c>
      <c r="I139" s="21"/>
      <c r="J139" s="21"/>
    </row>
    <row r="140" spans="1:10" ht="20.25" customHeight="1" x14ac:dyDescent="0.2">
      <c r="A140" s="16">
        <v>3</v>
      </c>
      <c r="B140" s="16">
        <v>2</v>
      </c>
      <c r="C140" s="16">
        <v>2</v>
      </c>
      <c r="D140" s="16">
        <v>7</v>
      </c>
      <c r="E140" s="16">
        <v>1</v>
      </c>
      <c r="F140" s="16">
        <v>1</v>
      </c>
      <c r="G140" s="19" t="s">
        <v>123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2</v>
      </c>
      <c r="G141" s="19" t="s">
        <v>124</v>
      </c>
      <c r="H141" s="16">
        <v>112</v>
      </c>
      <c r="I141" s="21"/>
      <c r="J141" s="21"/>
    </row>
    <row r="142" spans="1:10" ht="30" customHeight="1" x14ac:dyDescent="0.2">
      <c r="A142" s="15">
        <v>3</v>
      </c>
      <c r="B142" s="15">
        <v>3</v>
      </c>
      <c r="C142" s="16"/>
      <c r="D142" s="16"/>
      <c r="E142" s="16"/>
      <c r="F142" s="16"/>
      <c r="G142" s="17" t="s">
        <v>127</v>
      </c>
      <c r="H142" s="15">
        <v>113</v>
      </c>
      <c r="I142" s="18">
        <f>I143+I148</f>
        <v>350</v>
      </c>
      <c r="J142" s="18">
        <f>J143+J148</f>
        <v>324.2</v>
      </c>
    </row>
    <row r="143" spans="1:10" ht="45" customHeight="1" x14ac:dyDescent="0.2">
      <c r="A143" s="16">
        <v>3</v>
      </c>
      <c r="B143" s="16">
        <v>3</v>
      </c>
      <c r="C143" s="16">
        <v>1</v>
      </c>
      <c r="D143" s="16"/>
      <c r="E143" s="16"/>
      <c r="F143" s="16"/>
      <c r="G143" s="19" t="s">
        <v>128</v>
      </c>
      <c r="H143" s="16">
        <v>114</v>
      </c>
      <c r="I143" s="20">
        <f>I144+I145+I146+I147</f>
        <v>350</v>
      </c>
      <c r="J143" s="20">
        <f>J144+J145+J146+J147</f>
        <v>324.2</v>
      </c>
    </row>
    <row r="144" spans="1:10" ht="15" customHeight="1" x14ac:dyDescent="0.2">
      <c r="A144" s="16">
        <v>3</v>
      </c>
      <c r="B144" s="16">
        <v>3</v>
      </c>
      <c r="C144" s="16">
        <v>1</v>
      </c>
      <c r="D144" s="16">
        <v>4</v>
      </c>
      <c r="E144" s="16">
        <v>1</v>
      </c>
      <c r="F144" s="16">
        <v>1</v>
      </c>
      <c r="G144" s="19" t="s">
        <v>129</v>
      </c>
      <c r="H144" s="16">
        <v>115</v>
      </c>
      <c r="I144" s="21"/>
      <c r="J144" s="21"/>
    </row>
    <row r="145" spans="1:10" ht="12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2</v>
      </c>
      <c r="G145" s="19" t="s">
        <v>130</v>
      </c>
      <c r="H145" s="16">
        <v>116</v>
      </c>
      <c r="I145" s="21">
        <v>350</v>
      </c>
      <c r="J145" s="21">
        <v>324.2</v>
      </c>
    </row>
    <row r="146" spans="1:10" ht="20.25" customHeight="1" x14ac:dyDescent="0.2">
      <c r="A146" s="16">
        <v>3</v>
      </c>
      <c r="B146" s="16">
        <v>3</v>
      </c>
      <c r="C146" s="16">
        <v>1</v>
      </c>
      <c r="D146" s="16">
        <v>7</v>
      </c>
      <c r="E146" s="16">
        <v>1</v>
      </c>
      <c r="F146" s="16">
        <v>1</v>
      </c>
      <c r="G146" s="19" t="s">
        <v>131</v>
      </c>
      <c r="H146" s="16">
        <v>117</v>
      </c>
      <c r="I146" s="21"/>
      <c r="J146" s="21"/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2</v>
      </c>
      <c r="G147" s="19" t="s">
        <v>132</v>
      </c>
      <c r="H147" s="16">
        <v>118</v>
      </c>
      <c r="I147" s="21"/>
      <c r="J147" s="21"/>
    </row>
    <row r="148" spans="1:10" ht="43.5" customHeight="1" x14ac:dyDescent="0.2">
      <c r="A148" s="16">
        <v>3</v>
      </c>
      <c r="B148" s="16">
        <v>3</v>
      </c>
      <c r="C148" s="16">
        <v>2</v>
      </c>
      <c r="D148" s="16"/>
      <c r="E148" s="16"/>
      <c r="F148" s="16"/>
      <c r="G148" s="19" t="s">
        <v>133</v>
      </c>
      <c r="H148" s="16">
        <v>119</v>
      </c>
      <c r="I148" s="20">
        <f>I149+I150+I151+I152</f>
        <v>0</v>
      </c>
      <c r="J148" s="20">
        <f>J149+J150+J151+J152</f>
        <v>0</v>
      </c>
    </row>
    <row r="149" spans="1:10" ht="15.75" customHeight="1" x14ac:dyDescent="0.2">
      <c r="A149" s="16">
        <v>3</v>
      </c>
      <c r="B149" s="16">
        <v>3</v>
      </c>
      <c r="C149" s="16">
        <v>2</v>
      </c>
      <c r="D149" s="16">
        <v>4</v>
      </c>
      <c r="E149" s="16">
        <v>1</v>
      </c>
      <c r="F149" s="16">
        <v>1</v>
      </c>
      <c r="G149" s="19" t="s">
        <v>129</v>
      </c>
      <c r="H149" s="16">
        <v>120</v>
      </c>
      <c r="I149" s="21"/>
      <c r="J149" s="21"/>
    </row>
    <row r="150" spans="1:10" ht="12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2</v>
      </c>
      <c r="G150" s="19" t="s">
        <v>130</v>
      </c>
      <c r="H150" s="16">
        <v>121</v>
      </c>
      <c r="I150" s="21"/>
      <c r="J150" s="21"/>
    </row>
    <row r="151" spans="1:10" ht="20.25" customHeight="1" x14ac:dyDescent="0.2">
      <c r="A151" s="16">
        <v>3</v>
      </c>
      <c r="B151" s="16">
        <v>3</v>
      </c>
      <c r="C151" s="16">
        <v>2</v>
      </c>
      <c r="D151" s="16">
        <v>7</v>
      </c>
      <c r="E151" s="16">
        <v>1</v>
      </c>
      <c r="F151" s="16">
        <v>1</v>
      </c>
      <c r="G151" s="19" t="s">
        <v>131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2</v>
      </c>
      <c r="G152" s="19" t="s">
        <v>132</v>
      </c>
      <c r="H152" s="16">
        <v>123</v>
      </c>
      <c r="I152" s="21"/>
      <c r="J152" s="21"/>
    </row>
    <row r="153" spans="1:10" ht="12" customHeight="1" x14ac:dyDescent="0.2">
      <c r="A153" s="16"/>
      <c r="B153" s="16"/>
      <c r="C153" s="16"/>
      <c r="D153" s="16"/>
      <c r="E153" s="16"/>
      <c r="F153" s="16"/>
      <c r="G153" s="17" t="s">
        <v>134</v>
      </c>
      <c r="H153" s="15">
        <v>124</v>
      </c>
      <c r="I153" s="18">
        <f>I132+I133+I142</f>
        <v>195276.89999999997</v>
      </c>
      <c r="J153" s="18">
        <f>J132+J133+J142</f>
        <v>186972.2</v>
      </c>
    </row>
  </sheetData>
  <sheetProtection sheet="1" objects="1"/>
  <mergeCells count="28">
    <mergeCell ref="B22:H22"/>
    <mergeCell ref="I17:J17"/>
    <mergeCell ref="I16:N16"/>
    <mergeCell ref="G8:J8"/>
    <mergeCell ref="B18:L18"/>
    <mergeCell ref="B19:M19"/>
    <mergeCell ref="G20:J20"/>
    <mergeCell ref="G12:I12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2024-02-29T09:18:30Z</dcterms:created>
  <dcterms:modified xsi:type="dcterms:W3CDTF">2024-02-29T09:18:30Z</dcterms:modified>
</cp:coreProperties>
</file>