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80" windowHeight="11835"/>
  </bookViews>
  <sheets>
    <sheet name="Bendra" sheetId="2" r:id="rId1"/>
  </sheets>
  <definedNames>
    <definedName name="_xlnm.Print_Area" localSheetId="0">Bendra!$A$1:$F$89</definedName>
  </definedNames>
  <calcPr calcId="145621"/>
</workbook>
</file>

<file path=xl/calcChain.xml><?xml version="1.0" encoding="utf-8"?>
<calcChain xmlns="http://schemas.openxmlformats.org/spreadsheetml/2006/main">
  <c r="D38" i="2" l="1"/>
  <c r="D71" i="2"/>
  <c r="F71" i="2"/>
  <c r="E71" i="2"/>
  <c r="F65" i="2"/>
  <c r="E65" i="2"/>
  <c r="D65" i="2"/>
  <c r="C65" i="2"/>
  <c r="F62" i="2"/>
  <c r="E62" i="2"/>
  <c r="D62" i="2"/>
  <c r="C62" i="2"/>
  <c r="D58" i="2"/>
  <c r="C58" i="2"/>
  <c r="D44" i="2"/>
  <c r="C44" i="2"/>
  <c r="C38" i="2"/>
  <c r="D25" i="2"/>
  <c r="C25" i="2"/>
  <c r="C71" i="2"/>
  <c r="C78" i="2" s="1"/>
  <c r="C68" i="2"/>
  <c r="D68" i="2"/>
  <c r="F78" i="2" l="1"/>
  <c r="E78" i="2"/>
  <c r="D78" i="2"/>
  <c r="D50" i="2"/>
  <c r="C50" i="2"/>
</calcChain>
</file>

<file path=xl/sharedStrings.xml><?xml version="1.0" encoding="utf-8"?>
<sst xmlns="http://schemas.openxmlformats.org/spreadsheetml/2006/main" count="147" uniqueCount="118">
  <si>
    <t xml:space="preserve">PATVIRTINTA </t>
  </si>
  <si>
    <t>Vilniaus rajono savivaldybės tarybos</t>
  </si>
  <si>
    <t>2015 m. vasario  19 d.</t>
  </si>
  <si>
    <t>sprendimu Nr.T3-46</t>
  </si>
  <si>
    <t>priedas</t>
  </si>
  <si>
    <t>(Vilniaus rajono savivaldybei nuosavybės teise priklausančio turto ataskaitos forma)</t>
  </si>
  <si>
    <t>VILNIAUS RAJONO SAVIVALDYBĖ</t>
  </si>
  <si>
    <t>(subjekto, parengusio ataskaitą, pavadinimas)</t>
  </si>
  <si>
    <t>188708224, Rinktinės g. 50, LT-09318, Vilnius, Lietuva</t>
  </si>
  <si>
    <t>(subjekto, parengusio ataskaitą, kodas, adresas)</t>
  </si>
  <si>
    <t>SAVIVALDYBEI NUOSAVYBĖS TEISE PRIKLAUSANČIO TURTO ATASKAITA</t>
  </si>
  <si>
    <t>(data)</t>
  </si>
  <si>
    <t>I. NEFINANSINIS TURTAS</t>
  </si>
  <si>
    <t xml:space="preserve">    </t>
  </si>
  <si>
    <t xml:space="preserve">Eil. Nr. </t>
  </si>
  <si>
    <t>Rodiklio pavadinimas</t>
  </si>
  <si>
    <t>Savivaldybei nuosavybės teise priklausantis turtas</t>
  </si>
  <si>
    <t>balansinė vertė praėjusių ataskaitinių metų pabaigoje</t>
  </si>
  <si>
    <t>balansinė vertė ataskaitinių metų pabaigoje</t>
  </si>
  <si>
    <t>1.</t>
  </si>
  <si>
    <t>Ilgalaikis materialusis turtas</t>
  </si>
  <si>
    <t>1.1.</t>
  </si>
  <si>
    <t>Žemė</t>
  </si>
  <si>
    <t>1.2.</t>
  </si>
  <si>
    <t>Gyvenamieji pastatai (būstas)</t>
  </si>
  <si>
    <t>1.3.</t>
  </si>
  <si>
    <t>Kiti pastatai</t>
  </si>
  <si>
    <t>1.4.</t>
  </si>
  <si>
    <t>Infrastruktūros ir kiti statiniai</t>
  </si>
  <si>
    <t>1.5.</t>
  </si>
  <si>
    <t>Nekilnojamosios kultūros vertybės</t>
  </si>
  <si>
    <t>1.6.</t>
  </si>
  <si>
    <t>Mašinos ir įrenginiai</t>
  </si>
  <si>
    <t>1.7.</t>
  </si>
  <si>
    <t>Transporto priemonės</t>
  </si>
  <si>
    <t>1.8.</t>
  </si>
  <si>
    <t>Kilnojamosios kultūros vertybės</t>
  </si>
  <si>
    <t>1.9.</t>
  </si>
  <si>
    <t>Baldai ir biuro įranga</t>
  </si>
  <si>
    <t>1.10.</t>
  </si>
  <si>
    <t>Nebaigta statyba ir išankstiniai apmokėjimai</t>
  </si>
  <si>
    <t>1.11.</t>
  </si>
  <si>
    <t>Kitas ilgalaikis materialusis turtas</t>
  </si>
  <si>
    <t>2.</t>
  </si>
  <si>
    <t>Biologinis turtas</t>
  </si>
  <si>
    <t>3.</t>
  </si>
  <si>
    <t>Ilgalaikis nematerialusis turtas</t>
  </si>
  <si>
    <t>3.1.</t>
  </si>
  <si>
    <t>Plėtros darbai</t>
  </si>
  <si>
    <t>3.2.</t>
  </si>
  <si>
    <t>Programinė įranga ir jos licencijos</t>
  </si>
  <si>
    <t>3.3.</t>
  </si>
  <si>
    <t>Patentai ir kitos licencijos</t>
  </si>
  <si>
    <t>3.4.</t>
  </si>
  <si>
    <t>Literatūros, mokslo ir meno kūriniai</t>
  </si>
  <si>
    <t>3.5.</t>
  </si>
  <si>
    <t>Kitas nematerialusis turtas (įskaitant nebaigtus projektus ir išankstinius apmokėjimus)</t>
  </si>
  <si>
    <t>4.</t>
  </si>
  <si>
    <t>Atsargos</t>
  </si>
  <si>
    <t>4.1.</t>
  </si>
  <si>
    <t>Strateginės ir neliečiamosios atsargos</t>
  </si>
  <si>
    <t>4.2.</t>
  </si>
  <si>
    <t>Medžiagos, žaliavos ir ūkinis inventorius</t>
  </si>
  <si>
    <t>4.3.</t>
  </si>
  <si>
    <t>Nebaigta gaminti produkcija ir nebaigtos vykdyti sutartys</t>
  </si>
  <si>
    <t>4.4.</t>
  </si>
  <si>
    <t>Pagaminta produkcija</t>
  </si>
  <si>
    <t>4.5.</t>
  </si>
  <si>
    <t>Atsargos, ilgalaikis materialusis ir biologinis turtas, skirtas parduoti</t>
  </si>
  <si>
    <t>5.</t>
  </si>
  <si>
    <t>Nefinansinis turtas, iš viso (1– 4 eilučių suma)</t>
  </si>
  <si>
    <t>II. FINANSINIS TURTAS IR ĮSIPAREIGOJIMAI</t>
  </si>
  <si>
    <t>Eil. Nr.</t>
  </si>
  <si>
    <t>Savivaldybei nuosavybės teise priklausantis turtas ir savivaldybės įsipareigojimai</t>
  </si>
  <si>
    <t>turto balansinė vertė</t>
  </si>
  <si>
    <t>įsipareigojimų balansinė vertė</t>
  </si>
  <si>
    <t>praėjusių ataskaitinių metų pabaigoje</t>
  </si>
  <si>
    <t>ataskaitinių metų pabaigoje</t>
  </si>
  <si>
    <t>Pinigai ir pinigų ekvivalentai</t>
  </si>
  <si>
    <t>X</t>
  </si>
  <si>
    <t>Pinigai kasoje</t>
  </si>
  <si>
    <t>Pinigai bankų sąskaitose</t>
  </si>
  <si>
    <t>Pinigų ekvivalentai</t>
  </si>
  <si>
    <t xml:space="preserve">Ne nuosavybės vertybiniai popieriai </t>
  </si>
  <si>
    <t>2.1.</t>
  </si>
  <si>
    <t>Trumpalaikiai ne nuosavybės vertybiniai popieriai</t>
  </si>
  <si>
    <t>2.2.</t>
  </si>
  <si>
    <t>Ilgalaikiai ne nuosavybės vertybiniai popieriai</t>
  </si>
  <si>
    <t xml:space="preserve">Paskolos (suteiktos įrašomos skiltyse „Turto balansinė vertė“, gautos – skiltyse „Įsipareigojimų balansinė vertė“) </t>
  </si>
  <si>
    <t>Trumpalaikės paskolos</t>
  </si>
  <si>
    <t>Ilgalaikės paskolos</t>
  </si>
  <si>
    <t>Nuosavybės vertybiniai popieriai</t>
  </si>
  <si>
    <t>Akcinių ir uždarųjų akcinių bendrovių</t>
  </si>
  <si>
    <t>Viešųjų įstaigų</t>
  </si>
  <si>
    <t>Kitas finansinis turtas (įsipareigojimai)</t>
  </si>
  <si>
    <t>5.1.</t>
  </si>
  <si>
    <t>Prekybos skolos ir avansai (skolos, susijusios su prekių ir paslaugų pardavimu (pirkimu)</t>
  </si>
  <si>
    <t>5.2.</t>
  </si>
  <si>
    <t>Mokesčiai</t>
  </si>
  <si>
    <t>5.3.</t>
  </si>
  <si>
    <t>Socialinis draudimas</t>
  </si>
  <si>
    <t>5.4.</t>
  </si>
  <si>
    <t>Palūkanos už paskolas</t>
  </si>
  <si>
    <t>5.5.</t>
  </si>
  <si>
    <t>Palūkanos ir už vertybinius popierius</t>
  </si>
  <si>
    <t>5.6.</t>
  </si>
  <si>
    <t>6.</t>
  </si>
  <si>
    <t>Finansinis turtas ir įsipareigojimai, iš viso (1– 5 eilučių suma)</t>
  </si>
  <si>
    <t>Įstaigos vadovas</t>
  </si>
  <si>
    <t>(parašas)</t>
  </si>
  <si>
    <t>(vardas, pavardė)</t>
  </si>
  <si>
    <t>Buhalterinės apskaitos skyriaus vedėja</t>
  </si>
  <si>
    <t>Janina Šakevičienė</t>
  </si>
  <si>
    <t>Buhalteris (specialistas)</t>
  </si>
  <si>
    <t>PAGAL 2022 M. GRUODŽIO 31 D. DUOMENIS</t>
  </si>
  <si>
    <r>
      <rPr>
        <u/>
        <sz val="12"/>
        <color indexed="8"/>
        <rFont val="Times New Roman"/>
        <family val="1"/>
        <charset val="186"/>
      </rPr>
      <t>2023-06-16</t>
    </r>
    <r>
      <rPr>
        <sz val="12"/>
        <color indexed="8"/>
        <rFont val="Times New Roman"/>
        <family val="1"/>
        <charset val="186"/>
      </rPr>
      <t xml:space="preserve">  Nr. __</t>
    </r>
  </si>
  <si>
    <t>Administracijos direktorius</t>
  </si>
  <si>
    <t>Vladislav Kondratovič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</si>
</sst>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186"/>
    </font>
    <font>
      <u/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0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8" fillId="0" borderId="0" xfId="0" applyFont="1" applyBorder="1" applyAlignment="1"/>
    <xf numFmtId="2" fontId="0" fillId="0" borderId="0" xfId="0" applyNumberForma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8"/>
  <sheetViews>
    <sheetView tabSelected="1" topLeftCell="A66" workbookViewId="0">
      <selection activeCell="J68" sqref="J68"/>
    </sheetView>
  </sheetViews>
  <sheetFormatPr defaultRowHeight="15" x14ac:dyDescent="0.25"/>
  <cols>
    <col min="1" max="1" width="6.28515625" customWidth="1"/>
    <col min="2" max="2" width="34.5703125" customWidth="1"/>
    <col min="3" max="3" width="26.5703125" customWidth="1"/>
    <col min="4" max="4" width="29" customWidth="1"/>
    <col min="5" max="5" width="16.7109375" customWidth="1"/>
    <col min="6" max="6" width="19.7109375" customWidth="1"/>
    <col min="7" max="7" width="12" bestFit="1" customWidth="1"/>
    <col min="8" max="8" width="17.28515625" customWidth="1"/>
    <col min="16" max="16" width="8.28515625" bestFit="1" customWidth="1"/>
  </cols>
  <sheetData>
    <row r="1" spans="1:25" x14ac:dyDescent="0.25">
      <c r="D1" s="1" t="s">
        <v>0</v>
      </c>
      <c r="E1" s="1"/>
      <c r="F1" s="1"/>
    </row>
    <row r="2" spans="1:25" x14ac:dyDescent="0.25">
      <c r="D2" s="1" t="s">
        <v>1</v>
      </c>
      <c r="E2" s="1"/>
      <c r="F2" s="2"/>
    </row>
    <row r="3" spans="1:25" x14ac:dyDescent="0.25">
      <c r="D3" s="1" t="s">
        <v>2</v>
      </c>
      <c r="E3" s="1"/>
      <c r="F3" s="1"/>
    </row>
    <row r="4" spans="1:25" x14ac:dyDescent="0.25">
      <c r="D4" s="1" t="s">
        <v>3</v>
      </c>
      <c r="E4" s="1"/>
      <c r="F4" s="1"/>
    </row>
    <row r="5" spans="1:25" ht="15.75" x14ac:dyDescent="0.25">
      <c r="D5" s="1" t="s">
        <v>4</v>
      </c>
      <c r="E5" s="1"/>
      <c r="F5" s="1"/>
      <c r="G5" s="3"/>
      <c r="H5" s="3"/>
      <c r="O5" s="7"/>
      <c r="P5" s="7"/>
      <c r="Y5" s="4"/>
    </row>
    <row r="6" spans="1:25" ht="15.75" x14ac:dyDescent="0.25">
      <c r="H6" s="4"/>
    </row>
    <row r="7" spans="1:25" ht="15.75" x14ac:dyDescent="0.25">
      <c r="A7" s="7"/>
    </row>
    <row r="8" spans="1:25" s="5" customFormat="1" ht="15.75" customHeight="1" x14ac:dyDescent="0.25">
      <c r="A8" s="25" t="s">
        <v>5</v>
      </c>
      <c r="B8" s="25"/>
      <c r="C8" s="25"/>
      <c r="D8" s="25"/>
    </row>
    <row r="9" spans="1:25" ht="15.75" customHeight="1" x14ac:dyDescent="0.25">
      <c r="A9" s="26" t="s">
        <v>6</v>
      </c>
      <c r="B9" s="26"/>
      <c r="C9" s="26"/>
      <c r="D9" s="26"/>
    </row>
    <row r="10" spans="1:25" s="6" customFormat="1" ht="15.75" customHeight="1" x14ac:dyDescent="0.2">
      <c r="A10" s="27" t="s">
        <v>7</v>
      </c>
      <c r="B10" s="27"/>
      <c r="C10" s="27"/>
      <c r="D10" s="27"/>
    </row>
    <row r="11" spans="1:25" ht="15.75" customHeight="1" x14ac:dyDescent="0.25">
      <c r="A11" s="28" t="s">
        <v>8</v>
      </c>
      <c r="B11" s="26"/>
      <c r="C11" s="26"/>
      <c r="D11" s="26"/>
    </row>
    <row r="12" spans="1:25" s="6" customFormat="1" ht="15.75" customHeight="1" x14ac:dyDescent="0.2">
      <c r="A12" s="27" t="s">
        <v>9</v>
      </c>
      <c r="B12" s="27"/>
      <c r="C12" s="27"/>
      <c r="D12" s="27"/>
    </row>
    <row r="13" spans="1:25" ht="15.75" customHeight="1" x14ac:dyDescent="0.25">
      <c r="A13" s="7"/>
    </row>
    <row r="14" spans="1:25" ht="15.75" customHeight="1" x14ac:dyDescent="0.25">
      <c r="A14" s="24" t="s">
        <v>10</v>
      </c>
      <c r="B14" s="24"/>
      <c r="C14" s="24"/>
      <c r="D14" s="24"/>
    </row>
    <row r="15" spans="1:25" ht="15.75" customHeight="1" x14ac:dyDescent="0.25">
      <c r="A15" s="7"/>
    </row>
    <row r="16" spans="1:25" ht="15.75" customHeight="1" x14ac:dyDescent="0.25">
      <c r="A16" s="29" t="s">
        <v>114</v>
      </c>
      <c r="B16" s="29"/>
      <c r="C16" s="29"/>
      <c r="D16" s="29"/>
    </row>
    <row r="17" spans="1:8" ht="15.75" customHeight="1" x14ac:dyDescent="0.25">
      <c r="A17" s="30" t="s">
        <v>115</v>
      </c>
      <c r="B17" s="29"/>
      <c r="C17" s="29"/>
      <c r="D17" s="29"/>
    </row>
    <row r="18" spans="1:8" ht="15.75" customHeight="1" x14ac:dyDescent="0.25">
      <c r="A18" s="29" t="s">
        <v>11</v>
      </c>
      <c r="B18" s="29"/>
      <c r="C18" s="29"/>
      <c r="D18" s="29"/>
    </row>
    <row r="19" spans="1:8" ht="15.75" x14ac:dyDescent="0.25">
      <c r="A19" s="8"/>
    </row>
    <row r="20" spans="1:8" ht="15.75" x14ac:dyDescent="0.25">
      <c r="A20" s="24" t="s">
        <v>12</v>
      </c>
      <c r="B20" s="24"/>
      <c r="C20" s="24"/>
      <c r="D20" s="24"/>
    </row>
    <row r="21" spans="1:8" ht="15.75" x14ac:dyDescent="0.25">
      <c r="H21" s="9" t="s">
        <v>13</v>
      </c>
    </row>
    <row r="22" spans="1:8" ht="47.25" customHeight="1" x14ac:dyDescent="0.25">
      <c r="A22" s="31" t="s">
        <v>14</v>
      </c>
      <c r="B22" s="31" t="s">
        <v>15</v>
      </c>
      <c r="C22" s="31" t="s">
        <v>16</v>
      </c>
      <c r="D22" s="31"/>
    </row>
    <row r="23" spans="1:8" ht="31.5" x14ac:dyDescent="0.25">
      <c r="A23" s="31"/>
      <c r="B23" s="31"/>
      <c r="C23" s="10" t="s">
        <v>17</v>
      </c>
      <c r="D23" s="10" t="s">
        <v>18</v>
      </c>
    </row>
    <row r="24" spans="1:8" ht="15.75" x14ac:dyDescent="0.25">
      <c r="A24" s="10">
        <v>1</v>
      </c>
      <c r="B24" s="10">
        <v>2</v>
      </c>
      <c r="C24" s="10">
        <v>3</v>
      </c>
      <c r="D24" s="10">
        <v>4</v>
      </c>
    </row>
    <row r="25" spans="1:8" ht="15.75" x14ac:dyDescent="0.25">
      <c r="A25" s="11" t="s">
        <v>19</v>
      </c>
      <c r="B25" s="12" t="s">
        <v>20</v>
      </c>
      <c r="C25" s="13">
        <f>SUM(C26:C36)</f>
        <v>171120193.33000001</v>
      </c>
      <c r="D25" s="13">
        <f>SUM(D26:D36)</f>
        <v>188358846.91</v>
      </c>
      <c r="E25" s="23"/>
      <c r="F25" s="23"/>
    </row>
    <row r="26" spans="1:8" ht="15.75" x14ac:dyDescent="0.25">
      <c r="A26" s="14" t="s">
        <v>21</v>
      </c>
      <c r="B26" s="14" t="s">
        <v>22</v>
      </c>
      <c r="C26" s="15">
        <v>281931.46000000002</v>
      </c>
      <c r="D26" s="15">
        <v>333761.3</v>
      </c>
      <c r="E26" s="23"/>
    </row>
    <row r="27" spans="1:8" ht="15.75" x14ac:dyDescent="0.25">
      <c r="A27" s="14" t="s">
        <v>23</v>
      </c>
      <c r="B27" s="14" t="s">
        <v>24</v>
      </c>
      <c r="C27" s="15">
        <v>7090210.8899999997</v>
      </c>
      <c r="D27" s="15">
        <v>7467995.6100000003</v>
      </c>
      <c r="E27" s="23"/>
    </row>
    <row r="28" spans="1:8" ht="15.75" x14ac:dyDescent="0.25">
      <c r="A28" s="14" t="s">
        <v>25</v>
      </c>
      <c r="B28" s="14" t="s">
        <v>26</v>
      </c>
      <c r="C28" s="15">
        <v>61729363.369999997</v>
      </c>
      <c r="D28" s="15">
        <v>65531235.640000001</v>
      </c>
      <c r="E28" s="23"/>
    </row>
    <row r="29" spans="1:8" ht="15.75" x14ac:dyDescent="0.25">
      <c r="A29" s="14" t="s">
        <v>27</v>
      </c>
      <c r="B29" s="14" t="s">
        <v>28</v>
      </c>
      <c r="C29" s="15">
        <v>48687494.020000003</v>
      </c>
      <c r="D29" s="15">
        <v>55519507.039999999</v>
      </c>
      <c r="E29" s="23"/>
    </row>
    <row r="30" spans="1:8" ht="15.75" x14ac:dyDescent="0.25">
      <c r="A30" s="14" t="s">
        <v>29</v>
      </c>
      <c r="B30" s="14" t="s">
        <v>30</v>
      </c>
      <c r="C30" s="15">
        <v>1645128</v>
      </c>
      <c r="D30" s="15">
        <v>820331.8</v>
      </c>
      <c r="E30" s="23"/>
    </row>
    <row r="31" spans="1:8" ht="15.75" x14ac:dyDescent="0.25">
      <c r="A31" s="14" t="s">
        <v>31</v>
      </c>
      <c r="B31" s="14" t="s">
        <v>32</v>
      </c>
      <c r="C31" s="15">
        <v>2572937.5099999998</v>
      </c>
      <c r="D31" s="15">
        <v>2261803.4500000002</v>
      </c>
      <c r="E31" s="23"/>
    </row>
    <row r="32" spans="1:8" ht="15.75" x14ac:dyDescent="0.25">
      <c r="A32" s="14" t="s">
        <v>33</v>
      </c>
      <c r="B32" s="14" t="s">
        <v>34</v>
      </c>
      <c r="C32" s="15">
        <v>2755592.98</v>
      </c>
      <c r="D32" s="15">
        <v>4255618.45</v>
      </c>
      <c r="E32" s="23"/>
    </row>
    <row r="33" spans="1:6" ht="15.75" x14ac:dyDescent="0.25">
      <c r="A33" s="14" t="s">
        <v>35</v>
      </c>
      <c r="B33" s="14" t="s">
        <v>36</v>
      </c>
      <c r="C33" s="15">
        <v>31671.03</v>
      </c>
      <c r="D33" s="15">
        <v>46141.06</v>
      </c>
      <c r="E33" s="23"/>
    </row>
    <row r="34" spans="1:6" ht="15.75" x14ac:dyDescent="0.25">
      <c r="A34" s="14" t="s">
        <v>37</v>
      </c>
      <c r="B34" s="14" t="s">
        <v>38</v>
      </c>
      <c r="C34" s="15">
        <v>1813050.97</v>
      </c>
      <c r="D34" s="15">
        <v>2397751.2799999998</v>
      </c>
      <c r="E34" s="23"/>
    </row>
    <row r="35" spans="1:6" ht="31.5" x14ac:dyDescent="0.25">
      <c r="A35" s="14" t="s">
        <v>39</v>
      </c>
      <c r="B35" s="14" t="s">
        <v>40</v>
      </c>
      <c r="C35" s="15">
        <v>41941251.130000003</v>
      </c>
      <c r="D35" s="15">
        <v>46362009.350000001</v>
      </c>
      <c r="E35" s="23"/>
    </row>
    <row r="36" spans="1:6" ht="27" customHeight="1" x14ac:dyDescent="0.25">
      <c r="A36" s="14" t="s">
        <v>41</v>
      </c>
      <c r="B36" s="14" t="s">
        <v>42</v>
      </c>
      <c r="C36" s="15">
        <v>2571561.9700000002</v>
      </c>
      <c r="D36" s="15">
        <v>3362691.93</v>
      </c>
      <c r="E36" s="23"/>
    </row>
    <row r="37" spans="1:6" ht="15.75" x14ac:dyDescent="0.25">
      <c r="A37" s="12" t="s">
        <v>43</v>
      </c>
      <c r="B37" s="12" t="s">
        <v>44</v>
      </c>
      <c r="C37" s="15">
        <v>159739</v>
      </c>
      <c r="D37" s="15">
        <v>159739</v>
      </c>
      <c r="E37" s="23"/>
      <c r="F37" s="23"/>
    </row>
    <row r="38" spans="1:6" ht="15.75" x14ac:dyDescent="0.25">
      <c r="A38" s="12" t="s">
        <v>45</v>
      </c>
      <c r="B38" s="12" t="s">
        <v>46</v>
      </c>
      <c r="C38" s="13">
        <f>SUM(C39:C43)</f>
        <v>680689.88</v>
      </c>
      <c r="D38" s="13">
        <f>SUM(D39:D43)</f>
        <v>936664.1399999999</v>
      </c>
      <c r="E38" s="23"/>
      <c r="F38" s="23"/>
    </row>
    <row r="39" spans="1:6" ht="15.75" x14ac:dyDescent="0.25">
      <c r="A39" s="14" t="s">
        <v>47</v>
      </c>
      <c r="B39" s="14" t="s">
        <v>48</v>
      </c>
      <c r="C39" s="15">
        <v>0</v>
      </c>
      <c r="D39" s="15">
        <v>0</v>
      </c>
      <c r="E39" s="23"/>
    </row>
    <row r="40" spans="1:6" ht="15.75" x14ac:dyDescent="0.25">
      <c r="A40" s="14" t="s">
        <v>49</v>
      </c>
      <c r="B40" s="14" t="s">
        <v>50</v>
      </c>
      <c r="C40" s="15">
        <v>57387.24</v>
      </c>
      <c r="D40" s="15">
        <v>51322.95</v>
      </c>
      <c r="E40" s="23"/>
    </row>
    <row r="41" spans="1:6" ht="15.75" x14ac:dyDescent="0.25">
      <c r="A41" s="14" t="s">
        <v>51</v>
      </c>
      <c r="B41" s="14" t="s">
        <v>52</v>
      </c>
      <c r="C41" s="15">
        <v>0</v>
      </c>
      <c r="D41" s="15">
        <v>0</v>
      </c>
      <c r="E41" s="23"/>
    </row>
    <row r="42" spans="1:6" ht="15.75" x14ac:dyDescent="0.25">
      <c r="A42" s="14" t="s">
        <v>53</v>
      </c>
      <c r="B42" s="14" t="s">
        <v>54</v>
      </c>
      <c r="C42" s="15">
        <v>0</v>
      </c>
      <c r="D42" s="15">
        <v>0</v>
      </c>
      <c r="E42" s="23"/>
    </row>
    <row r="43" spans="1:6" ht="47.25" x14ac:dyDescent="0.25">
      <c r="A43" s="14" t="s">
        <v>55</v>
      </c>
      <c r="B43" s="14" t="s">
        <v>56</v>
      </c>
      <c r="C43" s="15">
        <v>623302.64</v>
      </c>
      <c r="D43" s="15">
        <v>885341.19</v>
      </c>
      <c r="E43" s="23"/>
    </row>
    <row r="44" spans="1:6" ht="15.75" x14ac:dyDescent="0.25">
      <c r="A44" s="12" t="s">
        <v>57</v>
      </c>
      <c r="B44" s="12" t="s">
        <v>58</v>
      </c>
      <c r="C44" s="13">
        <f>SUM(C45:C49)</f>
        <v>969750.11</v>
      </c>
      <c r="D44" s="13">
        <f>SUM(D45:D49)</f>
        <v>1349521.1400000001</v>
      </c>
      <c r="E44" s="23"/>
      <c r="F44" s="23"/>
    </row>
    <row r="45" spans="1:6" ht="15.75" x14ac:dyDescent="0.25">
      <c r="A45" s="14" t="s">
        <v>59</v>
      </c>
      <c r="B45" s="14" t="s">
        <v>60</v>
      </c>
      <c r="C45" s="15">
        <v>0</v>
      </c>
      <c r="D45" s="15">
        <v>0</v>
      </c>
      <c r="E45" s="23"/>
    </row>
    <row r="46" spans="1:6" ht="27.75" customHeight="1" x14ac:dyDescent="0.25">
      <c r="A46" s="14" t="s">
        <v>61</v>
      </c>
      <c r="B46" s="14" t="s">
        <v>62</v>
      </c>
      <c r="C46" s="15">
        <v>946688.48</v>
      </c>
      <c r="D46" s="15">
        <v>1305621.0900000001</v>
      </c>
      <c r="E46" s="23"/>
    </row>
    <row r="47" spans="1:6" ht="31.5" x14ac:dyDescent="0.25">
      <c r="A47" s="14" t="s">
        <v>63</v>
      </c>
      <c r="B47" s="14" t="s">
        <v>64</v>
      </c>
      <c r="C47" s="15">
        <v>21017</v>
      </c>
      <c r="D47" s="15">
        <v>41235</v>
      </c>
      <c r="E47" s="23"/>
    </row>
    <row r="48" spans="1:6" ht="15.75" x14ac:dyDescent="0.25">
      <c r="A48" s="14" t="s">
        <v>65</v>
      </c>
      <c r="B48" s="14" t="s">
        <v>66</v>
      </c>
      <c r="C48" s="15">
        <v>0</v>
      </c>
      <c r="D48" s="15">
        <v>0</v>
      </c>
      <c r="E48" s="23"/>
    </row>
    <row r="49" spans="1:8" ht="31.5" x14ac:dyDescent="0.25">
      <c r="A49" s="14" t="s">
        <v>67</v>
      </c>
      <c r="B49" s="14" t="s">
        <v>68</v>
      </c>
      <c r="C49" s="15">
        <v>2044.63</v>
      </c>
      <c r="D49" s="15">
        <v>2665.05</v>
      </c>
      <c r="E49" s="23"/>
    </row>
    <row r="50" spans="1:8" ht="31.5" x14ac:dyDescent="0.25">
      <c r="A50" s="12" t="s">
        <v>69</v>
      </c>
      <c r="B50" s="12" t="s">
        <v>70</v>
      </c>
      <c r="C50" s="13">
        <f>C44+C38+C25+C37</f>
        <v>172930372.32000002</v>
      </c>
      <c r="D50" s="13">
        <f>D44+D38+D25+D37</f>
        <v>190804771.19</v>
      </c>
      <c r="E50" s="23"/>
      <c r="F50" s="23"/>
    </row>
    <row r="51" spans="1:8" ht="15.75" x14ac:dyDescent="0.25">
      <c r="A51" s="16"/>
    </row>
    <row r="52" spans="1:8" ht="15.75" x14ac:dyDescent="0.25">
      <c r="A52" s="34" t="s">
        <v>71</v>
      </c>
      <c r="B52" s="34"/>
      <c r="C52" s="34"/>
      <c r="D52" s="34"/>
      <c r="E52" s="34"/>
      <c r="F52" s="34"/>
    </row>
    <row r="53" spans="1:8" ht="15.75" x14ac:dyDescent="0.25">
      <c r="A53" s="8"/>
    </row>
    <row r="54" spans="1:8" ht="15.75" x14ac:dyDescent="0.25">
      <c r="A54" s="31" t="s">
        <v>72</v>
      </c>
      <c r="B54" s="31" t="s">
        <v>15</v>
      </c>
      <c r="C54" s="31" t="s">
        <v>73</v>
      </c>
      <c r="D54" s="31"/>
      <c r="E54" s="31"/>
      <c r="F54" s="31"/>
    </row>
    <row r="55" spans="1:8" ht="15.75" x14ac:dyDescent="0.25">
      <c r="A55" s="31"/>
      <c r="B55" s="31"/>
      <c r="C55" s="31" t="s">
        <v>74</v>
      </c>
      <c r="D55" s="31"/>
      <c r="E55" s="31" t="s">
        <v>75</v>
      </c>
      <c r="F55" s="31"/>
    </row>
    <row r="56" spans="1:8" ht="47.25" x14ac:dyDescent="0.25">
      <c r="A56" s="31"/>
      <c r="B56" s="31"/>
      <c r="C56" s="10" t="s">
        <v>76</v>
      </c>
      <c r="D56" s="10" t="s">
        <v>77</v>
      </c>
      <c r="E56" s="10" t="s">
        <v>76</v>
      </c>
      <c r="F56" s="10" t="s">
        <v>77</v>
      </c>
    </row>
    <row r="57" spans="1:8" ht="15.75" x14ac:dyDescent="0.25">
      <c r="A57" s="10">
        <v>1</v>
      </c>
      <c r="B57" s="10">
        <v>2</v>
      </c>
      <c r="C57" s="10">
        <v>3</v>
      </c>
      <c r="D57" s="10">
        <v>4</v>
      </c>
      <c r="E57" s="10">
        <v>5</v>
      </c>
      <c r="F57" s="10">
        <v>6</v>
      </c>
      <c r="G57" s="23"/>
    </row>
    <row r="58" spans="1:8" ht="15.75" x14ac:dyDescent="0.25">
      <c r="A58" s="12" t="s">
        <v>19</v>
      </c>
      <c r="B58" s="12" t="s">
        <v>78</v>
      </c>
      <c r="C58" s="13">
        <f>SUM(C59:C61)</f>
        <v>12677283.01</v>
      </c>
      <c r="D58" s="13">
        <f>SUM(D59:D61)</f>
        <v>16228846.09</v>
      </c>
      <c r="E58" s="13" t="s">
        <v>79</v>
      </c>
      <c r="F58" s="13" t="s">
        <v>79</v>
      </c>
      <c r="G58" s="23"/>
      <c r="H58" s="23"/>
    </row>
    <row r="59" spans="1:8" ht="15.75" x14ac:dyDescent="0.25">
      <c r="A59" s="14" t="s">
        <v>21</v>
      </c>
      <c r="B59" s="14" t="s">
        <v>80</v>
      </c>
      <c r="C59" s="15">
        <v>9650.1200000000008</v>
      </c>
      <c r="D59" s="15">
        <v>21703.4</v>
      </c>
      <c r="E59" s="15" t="s">
        <v>79</v>
      </c>
      <c r="F59" s="15" t="s">
        <v>79</v>
      </c>
      <c r="G59" s="23"/>
      <c r="H59" s="23"/>
    </row>
    <row r="60" spans="1:8" ht="15.75" x14ac:dyDescent="0.25">
      <c r="A60" s="14" t="s">
        <v>23</v>
      </c>
      <c r="B60" s="14" t="s">
        <v>81</v>
      </c>
      <c r="C60" s="15">
        <v>12663750.890000001</v>
      </c>
      <c r="D60" s="15">
        <v>16206597.93</v>
      </c>
      <c r="E60" s="15" t="s">
        <v>79</v>
      </c>
      <c r="F60" s="15" t="s">
        <v>79</v>
      </c>
      <c r="G60" s="23"/>
      <c r="H60" s="23"/>
    </row>
    <row r="61" spans="1:8" ht="15.75" x14ac:dyDescent="0.25">
      <c r="A61" s="14" t="s">
        <v>25</v>
      </c>
      <c r="B61" s="14" t="s">
        <v>82</v>
      </c>
      <c r="C61" s="15">
        <v>3882</v>
      </c>
      <c r="D61" s="15">
        <v>544.76</v>
      </c>
      <c r="E61" s="15">
        <v>0</v>
      </c>
      <c r="F61" s="15">
        <v>0</v>
      </c>
      <c r="G61" s="23"/>
      <c r="H61" s="23"/>
    </row>
    <row r="62" spans="1:8" ht="31.5" x14ac:dyDescent="0.25">
      <c r="A62" s="12" t="s">
        <v>43</v>
      </c>
      <c r="B62" s="12" t="s">
        <v>83</v>
      </c>
      <c r="C62" s="13">
        <f>SUM(C63:C64)</f>
        <v>0</v>
      </c>
      <c r="D62" s="13">
        <f>SUM(D63:D64)</f>
        <v>0</v>
      </c>
      <c r="E62" s="13">
        <f>SUM(E63:E64)</f>
        <v>0</v>
      </c>
      <c r="F62" s="13">
        <f>SUM(F63:F64)</f>
        <v>0</v>
      </c>
      <c r="G62" s="23"/>
      <c r="H62" s="23"/>
    </row>
    <row r="63" spans="1:8" ht="31.5" x14ac:dyDescent="0.25">
      <c r="A63" s="14" t="s">
        <v>84</v>
      </c>
      <c r="B63" s="14" t="s">
        <v>85</v>
      </c>
      <c r="C63" s="15">
        <v>0</v>
      </c>
      <c r="D63" s="15">
        <v>0</v>
      </c>
      <c r="E63" s="15">
        <v>0</v>
      </c>
      <c r="F63" s="15">
        <v>0</v>
      </c>
      <c r="G63" s="23"/>
      <c r="H63" s="23"/>
    </row>
    <row r="64" spans="1:8" ht="31.5" x14ac:dyDescent="0.25">
      <c r="A64" s="14" t="s">
        <v>86</v>
      </c>
      <c r="B64" s="14" t="s">
        <v>87</v>
      </c>
      <c r="C64" s="15">
        <v>0</v>
      </c>
      <c r="D64" s="15">
        <v>0</v>
      </c>
      <c r="E64" s="15">
        <v>0</v>
      </c>
      <c r="F64" s="15">
        <v>0</v>
      </c>
      <c r="G64" s="23"/>
      <c r="H64" s="23"/>
    </row>
    <row r="65" spans="1:8" ht="63" x14ac:dyDescent="0.25">
      <c r="A65" s="12" t="s">
        <v>45</v>
      </c>
      <c r="B65" s="12" t="s">
        <v>88</v>
      </c>
      <c r="C65" s="13">
        <f>SUM(C66:C67)</f>
        <v>0</v>
      </c>
      <c r="D65" s="13">
        <f>SUM(D66:D67)</f>
        <v>0</v>
      </c>
      <c r="E65" s="13">
        <f>SUM(E66:E67)</f>
        <v>1026697</v>
      </c>
      <c r="F65" s="13">
        <f>SUM(F66:F67)</f>
        <v>1031123.53</v>
      </c>
      <c r="G65" s="23"/>
      <c r="H65" s="23"/>
    </row>
    <row r="66" spans="1:8" ht="15.75" x14ac:dyDescent="0.25">
      <c r="A66" s="14" t="s">
        <v>47</v>
      </c>
      <c r="B66" s="14" t="s">
        <v>89</v>
      </c>
      <c r="C66" s="15">
        <v>0</v>
      </c>
      <c r="D66" s="15">
        <v>0</v>
      </c>
      <c r="E66" s="15">
        <v>90909.1</v>
      </c>
      <c r="F66" s="15">
        <v>260262.77</v>
      </c>
      <c r="G66" s="23"/>
      <c r="H66" s="23"/>
    </row>
    <row r="67" spans="1:8" ht="15.75" x14ac:dyDescent="0.25">
      <c r="A67" s="14" t="s">
        <v>49</v>
      </c>
      <c r="B67" s="14" t="s">
        <v>90</v>
      </c>
      <c r="C67" s="15">
        <v>0</v>
      </c>
      <c r="D67" s="15">
        <v>0</v>
      </c>
      <c r="E67" s="15">
        <v>935787.9</v>
      </c>
      <c r="F67" s="15">
        <v>770860.76</v>
      </c>
      <c r="G67" s="23"/>
      <c r="H67" s="23"/>
    </row>
    <row r="68" spans="1:8" ht="15.75" x14ac:dyDescent="0.25">
      <c r="A68" s="12" t="s">
        <v>57</v>
      </c>
      <c r="B68" s="12" t="s">
        <v>91</v>
      </c>
      <c r="C68" s="13">
        <f>SUM(C69:C70)</f>
        <v>52323965.119999997</v>
      </c>
      <c r="D68" s="13">
        <f>SUM(D69:D70)</f>
        <v>58637951.649999999</v>
      </c>
      <c r="E68" s="13" t="s">
        <v>79</v>
      </c>
      <c r="F68" s="13" t="s">
        <v>79</v>
      </c>
      <c r="G68" s="23"/>
      <c r="H68" s="23"/>
    </row>
    <row r="69" spans="1:8" ht="15.75" x14ac:dyDescent="0.25">
      <c r="A69" s="14" t="s">
        <v>59</v>
      </c>
      <c r="B69" s="14" t="s">
        <v>92</v>
      </c>
      <c r="C69" s="15">
        <v>52215439.119999997</v>
      </c>
      <c r="D69" s="15">
        <v>58529425.649999999</v>
      </c>
      <c r="E69" s="15" t="s">
        <v>79</v>
      </c>
      <c r="F69" s="15" t="s">
        <v>79</v>
      </c>
      <c r="G69" s="23"/>
      <c r="H69" s="23"/>
    </row>
    <row r="70" spans="1:8" ht="15.75" x14ac:dyDescent="0.25">
      <c r="A70" s="14" t="s">
        <v>61</v>
      </c>
      <c r="B70" s="14" t="s">
        <v>93</v>
      </c>
      <c r="C70" s="15">
        <v>108526</v>
      </c>
      <c r="D70" s="15">
        <v>108526</v>
      </c>
      <c r="E70" s="15" t="s">
        <v>79</v>
      </c>
      <c r="F70" s="15" t="s">
        <v>79</v>
      </c>
      <c r="G70" s="23"/>
      <c r="H70" s="23"/>
    </row>
    <row r="71" spans="1:8" ht="31.5" x14ac:dyDescent="0.25">
      <c r="A71" s="12" t="s">
        <v>69</v>
      </c>
      <c r="B71" s="12" t="s">
        <v>94</v>
      </c>
      <c r="C71" s="13">
        <f>SUM(C72:C77)</f>
        <v>15322556.189999999</v>
      </c>
      <c r="D71" s="13">
        <f>SUM(D72:D77)</f>
        <v>20525840</v>
      </c>
      <c r="E71" s="13">
        <f>SUM(E72:E77)</f>
        <v>16426329.51</v>
      </c>
      <c r="F71" s="13">
        <f>SUM(F72:F77)</f>
        <v>20642698.260000002</v>
      </c>
      <c r="G71" s="23"/>
      <c r="H71" s="23"/>
    </row>
    <row r="72" spans="1:8" ht="47.25" x14ac:dyDescent="0.25">
      <c r="A72" s="14" t="s">
        <v>95</v>
      </c>
      <c r="B72" s="14" t="s">
        <v>96</v>
      </c>
      <c r="C72" s="15">
        <v>4307033.05</v>
      </c>
      <c r="D72" s="15">
        <v>5427635</v>
      </c>
      <c r="E72" s="15">
        <v>733393.58</v>
      </c>
      <c r="F72" s="15">
        <v>975421.37</v>
      </c>
      <c r="G72" s="23"/>
      <c r="H72" s="23"/>
    </row>
    <row r="73" spans="1:8" ht="15.75" x14ac:dyDescent="0.25">
      <c r="A73" s="14" t="s">
        <v>97</v>
      </c>
      <c r="B73" s="14" t="s">
        <v>98</v>
      </c>
      <c r="C73" s="15">
        <v>2038270.27</v>
      </c>
      <c r="D73" s="15">
        <v>3364665.09</v>
      </c>
      <c r="E73" s="15">
        <v>36460.870000000003</v>
      </c>
      <c r="F73" s="15">
        <v>0</v>
      </c>
      <c r="G73" s="23"/>
      <c r="H73" s="23"/>
    </row>
    <row r="74" spans="1:8" ht="15.75" x14ac:dyDescent="0.25">
      <c r="A74" s="14" t="s">
        <v>99</v>
      </c>
      <c r="B74" s="14" t="s">
        <v>100</v>
      </c>
      <c r="C74" s="15">
        <v>0</v>
      </c>
      <c r="D74" s="15">
        <v>156.04</v>
      </c>
      <c r="E74" s="15">
        <v>1901.53</v>
      </c>
      <c r="F74" s="15">
        <v>1917.45</v>
      </c>
      <c r="G74" s="23"/>
      <c r="H74" s="23"/>
    </row>
    <row r="75" spans="1:8" ht="15.75" x14ac:dyDescent="0.25">
      <c r="A75" s="14" t="s">
        <v>101</v>
      </c>
      <c r="B75" s="14" t="s">
        <v>102</v>
      </c>
      <c r="C75" s="15">
        <v>0</v>
      </c>
      <c r="D75" s="15">
        <v>0</v>
      </c>
      <c r="E75" s="15">
        <v>0</v>
      </c>
      <c r="F75" s="15">
        <v>0</v>
      </c>
      <c r="G75" s="23"/>
      <c r="H75" s="23"/>
    </row>
    <row r="76" spans="1:8" ht="15.75" x14ac:dyDescent="0.25">
      <c r="A76" s="14" t="s">
        <v>103</v>
      </c>
      <c r="B76" s="14" t="s">
        <v>104</v>
      </c>
      <c r="C76" s="15">
        <v>0</v>
      </c>
      <c r="D76" s="15">
        <v>0</v>
      </c>
      <c r="E76" s="15">
        <v>0</v>
      </c>
      <c r="F76" s="15">
        <v>0</v>
      </c>
      <c r="G76" s="23"/>
      <c r="H76" s="23"/>
    </row>
    <row r="77" spans="1:8" ht="15.75" x14ac:dyDescent="0.25">
      <c r="A77" s="14" t="s">
        <v>105</v>
      </c>
      <c r="B77" s="14" t="s">
        <v>94</v>
      </c>
      <c r="C77" s="15">
        <v>8977252.8699999992</v>
      </c>
      <c r="D77" s="15">
        <v>11733383.869999999</v>
      </c>
      <c r="E77" s="15">
        <v>15654573.529999999</v>
      </c>
      <c r="F77" s="15">
        <v>19665359.440000001</v>
      </c>
      <c r="G77" s="23"/>
      <c r="H77" s="23"/>
    </row>
    <row r="78" spans="1:8" ht="31.5" x14ac:dyDescent="0.25">
      <c r="A78" s="12" t="s">
        <v>106</v>
      </c>
      <c r="B78" s="12" t="s">
        <v>107</v>
      </c>
      <c r="C78" s="13">
        <f>SUM(C71+C68+C65+C62+C58)</f>
        <v>80323804.320000008</v>
      </c>
      <c r="D78" s="13">
        <f>SUM(D71+D68+D65+D62+D58)</f>
        <v>95392637.74000001</v>
      </c>
      <c r="E78" s="13">
        <f>E61+E62+E65+E71</f>
        <v>17453026.509999998</v>
      </c>
      <c r="F78" s="13">
        <f>F61+F62+F65+F71</f>
        <v>21673821.790000003</v>
      </c>
      <c r="G78" s="23"/>
      <c r="H78" s="23"/>
    </row>
    <row r="83" spans="2:6" x14ac:dyDescent="0.25">
      <c r="B83" s="17" t="s">
        <v>116</v>
      </c>
      <c r="C83" s="18"/>
      <c r="D83" s="1"/>
      <c r="E83" s="32" t="s">
        <v>117</v>
      </c>
      <c r="F83" s="32"/>
    </row>
    <row r="84" spans="2:6" x14ac:dyDescent="0.25">
      <c r="B84" s="1" t="s">
        <v>108</v>
      </c>
      <c r="C84" s="19"/>
      <c r="D84" s="20" t="s">
        <v>109</v>
      </c>
      <c r="E84" s="33" t="s">
        <v>110</v>
      </c>
      <c r="F84" s="33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21" t="s">
        <v>111</v>
      </c>
      <c r="C87" s="22"/>
      <c r="D87" s="1"/>
      <c r="E87" s="32" t="s">
        <v>112</v>
      </c>
      <c r="F87" s="32"/>
    </row>
    <row r="88" spans="2:6" x14ac:dyDescent="0.25">
      <c r="B88" s="1" t="s">
        <v>113</v>
      </c>
      <c r="C88" s="19"/>
      <c r="D88" s="20" t="s">
        <v>109</v>
      </c>
      <c r="E88" s="33" t="s">
        <v>110</v>
      </c>
      <c r="F88" s="33"/>
    </row>
  </sheetData>
  <mergeCells count="23">
    <mergeCell ref="E83:F83"/>
    <mergeCell ref="E84:F84"/>
    <mergeCell ref="E87:F87"/>
    <mergeCell ref="E88:F88"/>
    <mergeCell ref="A52:F52"/>
    <mergeCell ref="A54:A56"/>
    <mergeCell ref="B54:B56"/>
    <mergeCell ref="C54:F54"/>
    <mergeCell ref="C55:D55"/>
    <mergeCell ref="E55:F55"/>
    <mergeCell ref="A16:D16"/>
    <mergeCell ref="A17:D17"/>
    <mergeCell ref="A18:D18"/>
    <mergeCell ref="A20:D20"/>
    <mergeCell ref="A22:A23"/>
    <mergeCell ref="B22:B23"/>
    <mergeCell ref="C22:D22"/>
    <mergeCell ref="A14:D14"/>
    <mergeCell ref="A8:D8"/>
    <mergeCell ref="A9:D9"/>
    <mergeCell ref="A10:D10"/>
    <mergeCell ref="A11:D11"/>
    <mergeCell ref="A12:D1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rowBreaks count="1" manualBreakCount="1">
    <brk id="50" max="16383" man="1"/>
  </rowBreaks>
  <ignoredErrors>
    <ignoredError sqref="C25:D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Bendra</vt:lpstr>
      <vt:lpstr>Bendra!Print_Area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Greitiun</dc:creator>
  <cp:lastModifiedBy>Danuta Ulevič</cp:lastModifiedBy>
  <cp:lastPrinted>2022-06-13T07:48:40Z</cp:lastPrinted>
  <dcterms:created xsi:type="dcterms:W3CDTF">2020-06-26T07:27:19Z</dcterms:created>
  <dcterms:modified xsi:type="dcterms:W3CDTF">2023-06-16T10:17:34Z</dcterms:modified>
</cp:coreProperties>
</file>