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I ketvirtis\Ataskaitos ministerijai\"/>
    </mc:Choice>
  </mc:AlternateContent>
  <bookViews>
    <workbookView xWindow="32760" yWindow="32760" windowWidth="14940" windowHeight="13140"/>
  </bookViews>
  <sheets>
    <sheet name="1 priedas" sheetId="1" r:id="rId1"/>
  </sheets>
  <definedNames>
    <definedName name="_xlnm.Print_Titles" localSheetId="0">'1 priedas'!$22:$25</definedName>
  </definedNames>
  <calcPr calcId="977461" fullCalcOnLoad="1"/>
</workbook>
</file>

<file path=xl/calcChain.xml><?xml version="1.0" encoding="utf-8"?>
<calcChain xmlns="http://schemas.openxmlformats.org/spreadsheetml/2006/main">
  <c r="J82" i="1" l="1"/>
  <c r="J78" i="1"/>
  <c r="I82" i="1"/>
  <c r="I78" i="1"/>
  <c r="J46" i="1"/>
  <c r="I46" i="1"/>
  <c r="J58" i="1"/>
  <c r="J57" i="1"/>
  <c r="J67" i="1"/>
  <c r="I67" i="1"/>
  <c r="I66" i="1"/>
  <c r="I65" i="1"/>
  <c r="J73" i="1"/>
  <c r="I73" i="1"/>
  <c r="J91" i="1"/>
  <c r="I91" i="1"/>
  <c r="J95" i="1"/>
  <c r="J89" i="1"/>
  <c r="J88" i="1"/>
  <c r="I95" i="1"/>
  <c r="I89" i="1"/>
  <c r="I88" i="1"/>
  <c r="J99" i="1"/>
  <c r="I99" i="1"/>
  <c r="J104" i="1"/>
  <c r="I104" i="1"/>
  <c r="J109" i="1"/>
  <c r="I109" i="1"/>
  <c r="J116" i="1"/>
  <c r="J115" i="1"/>
  <c r="I116" i="1"/>
  <c r="I115" i="1"/>
  <c r="I114" i="1"/>
  <c r="J126" i="1"/>
  <c r="J125" i="1"/>
  <c r="I126" i="1"/>
  <c r="I125" i="1"/>
  <c r="I122" i="1"/>
  <c r="I121" i="1"/>
  <c r="I120" i="1"/>
  <c r="J30" i="1"/>
  <c r="J29" i="1"/>
  <c r="J26" i="1"/>
  <c r="I30" i="1"/>
  <c r="I29" i="1"/>
  <c r="J122" i="1"/>
  <c r="J121" i="1"/>
  <c r="J120" i="1"/>
  <c r="J35" i="1"/>
  <c r="I35" i="1"/>
  <c r="I58" i="1"/>
  <c r="I57" i="1"/>
  <c r="I49" i="1"/>
  <c r="I39" i="1"/>
  <c r="J27" i="1"/>
  <c r="J40" i="1"/>
  <c r="J43" i="1"/>
  <c r="J51" i="1"/>
  <c r="J50" i="1"/>
  <c r="I27" i="1"/>
  <c r="I26" i="1"/>
  <c r="I40" i="1"/>
  <c r="I43" i="1"/>
  <c r="I51" i="1"/>
  <c r="I50" i="1"/>
  <c r="J66" i="1"/>
  <c r="J65" i="1"/>
  <c r="J114" i="1"/>
  <c r="I113" i="1"/>
  <c r="I131" i="1"/>
  <c r="J49" i="1"/>
  <c r="J39" i="1"/>
  <c r="J113" i="1"/>
  <c r="J131" i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<sst xmlns="http://schemas.openxmlformats.org/spreadsheetml/2006/main" count="129" uniqueCount="125">
  <si>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</si>
  <si>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</si>
  <si>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</si>
  <si>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</si>
  <si>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</si>
  <si>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</si>
  <si>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</si>
  <si>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</si>
  <si>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</si>
  <si>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</si>
  <si>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</si>
  <si>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</si>
  <si>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</si>
  <si>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</si>
  <si>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</si>
  <si>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</si>
  <si>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</si>
  <si>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</si>
  <si>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</si>
  <si>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</si>
  <si>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</si>
  <si>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</si>
  <si>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</si>
  <si>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</si>
  <si>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</si>
  <si>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</si>
  <si>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</si>
  <si>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</si>
  <si>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</si>
  <si>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</si>
  <si>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</si>
  <si>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</si>
  <si>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</si>
  <si>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</si>
  <si>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</si>
  <si>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</si>
  <si>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</si>
  <si>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</si>
  <si>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</si>
  <si>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</si>
  <si>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</si>
  <si>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</si>
  <si>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</si>
  <si>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</si>
  <si>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</si>
  <si>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</si>
  <si>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</si>
  <si>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</si>
  <si>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</si>
  <si>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</si>
  <si>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</si>
  <si>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</si>
  <si>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</si>
  <si>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</si>
  <si>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</si>
  <si>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</si>
  <si>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</si>
  <si>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</si>
  <si>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</si>
  <si>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</si>
  <si>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</si>
  <si>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</si>
  <si>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</si>
  <si>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</si>
  <si>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</si>
  <si>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</si>
  <si>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</si>
  <si>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</si>
  <si>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</si>
  <si>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</si>
  <si>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</si>
  <si>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</si>
  <si>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</si>
  <si>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</si>
  <si>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</si>
  <si>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</si>
  <si>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</si>
  <si>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</si>
  <si>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</si>
  <si>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</si>
  <si>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</si>
  <si>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</si>
  <si>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</si>
  <si>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</si>
  <si>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</si>
  <si>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</si>
  <si>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</si>
  <si>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</si>
  <si>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</si>
  <si>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</si>
  <si>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</si>
  <si>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</si>
  <si>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</si>
  <si>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</si>
  <si>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</si>
  <si>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</si>
  <si>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</si>
  <si>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</si>
  <si>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</si>
  <si>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</si>
  <si>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</si>
  <si>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</si>
  <si>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</si>
  <si>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</si>
  <si>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</si>
  <si>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</si>
  <si>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</si>
  <si>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</si>
  <si>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</si>
  <si>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</si>
  <si>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</si>
  <si>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</si>
  <si>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</si>
  <si>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</si>
  <si>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</si>
  <si>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</si>
  <si>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</si>
  <si>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</si>
  <si>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Vilnius</t>
  </si>
  <si>
    <t>Vilniaus rajono savivaldybės administracija</t>
  </si>
  <si>
    <t>SAVIVALDYBĖS BIUDŽETO PAJAMŲ VYKDYMO 2023M. biržekio 30 D. ATASKAITA</t>
  </si>
  <si>
    <t>biudžeto planavimo vyr. specialistė                                                                                         Tatjana Siroit</t>
  </si>
  <si>
    <t>Savivaldybės meras                                                                                                                 Robert Duchnevič</t>
  </si>
  <si>
    <t>PUSMEČIO</t>
  </si>
  <si>
    <t xml:space="preserve">             2023-07-25  Nr.BD-275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</si>
</sst>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0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9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/>
    <xf numFmtId="0" fontId="0" fillId="0" borderId="4" xfId="0" applyBorder="1" applyAlignment="1"/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/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topLeftCell="A109" zoomScaleNormal="100" workbookViewId="0">
      <selection activeCell="J56" sqref="J56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25" t="s">
        <v>114</v>
      </c>
      <c r="I1" s="25"/>
      <c r="J1" s="25"/>
      <c r="K1" s="25"/>
    </row>
    <row r="2" spans="2:11" x14ac:dyDescent="0.2">
      <c r="H2" s="25" t="s">
        <v>115</v>
      </c>
      <c r="I2" s="25"/>
      <c r="J2" s="25"/>
      <c r="K2" s="25"/>
    </row>
    <row r="3" spans="2:11" x14ac:dyDescent="0.2">
      <c r="H3" s="12"/>
      <c r="I3" s="12"/>
      <c r="J3" s="12"/>
      <c r="K3" s="12"/>
    </row>
    <row r="4" spans="2:11" x14ac:dyDescent="0.2">
      <c r="G4" s="48" t="s">
        <v>116</v>
      </c>
      <c r="H4" s="48"/>
      <c r="I4" s="48"/>
      <c r="J4" s="48"/>
    </row>
    <row r="5" spans="2:11" x14ac:dyDescent="0.2">
      <c r="H5" s="13"/>
      <c r="I5" s="13"/>
      <c r="J5" s="13"/>
    </row>
    <row r="6" spans="2:11" x14ac:dyDescent="0.2">
      <c r="D6" s="49" t="s">
        <v>119</v>
      </c>
      <c r="E6" s="50"/>
      <c r="F6" s="50"/>
      <c r="G6" s="50"/>
      <c r="H6" s="50"/>
      <c r="I6" s="50"/>
      <c r="J6" s="50"/>
    </row>
    <row r="7" spans="2:11" x14ac:dyDescent="0.2">
      <c r="D7" s="32" t="s">
        <v>18</v>
      </c>
      <c r="E7" s="32"/>
      <c r="F7" s="32"/>
      <c r="G7" s="32"/>
      <c r="H7" s="32"/>
      <c r="I7" s="32"/>
      <c r="J7" s="32"/>
    </row>
    <row r="9" spans="2:11" x14ac:dyDescent="0.2">
      <c r="G9" s="49" t="s">
        <v>123</v>
      </c>
      <c r="H9" s="50"/>
      <c r="I9" s="50"/>
      <c r="J9" s="50"/>
    </row>
    <row r="10" spans="2:11" x14ac:dyDescent="0.2">
      <c r="G10" s="51" t="s">
        <v>117</v>
      </c>
      <c r="H10" s="51"/>
      <c r="I10" s="51"/>
      <c r="J10" s="51"/>
    </row>
    <row r="12" spans="2:11" x14ac:dyDescent="0.2">
      <c r="B12" s="26" t="s">
        <v>120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">
      <c r="B13" s="11"/>
      <c r="C13" s="11"/>
      <c r="D13" s="11"/>
      <c r="E13" s="11"/>
      <c r="F13" s="11"/>
      <c r="G13" s="52"/>
      <c r="H13" s="52"/>
      <c r="I13" s="52"/>
      <c r="J13" s="11"/>
      <c r="K13" s="11"/>
    </row>
    <row r="14" spans="2:11" x14ac:dyDescent="0.2">
      <c r="G14" s="40" t="s">
        <v>124</v>
      </c>
      <c r="H14" s="40"/>
      <c r="I14" s="40"/>
      <c r="J14" s="9"/>
    </row>
    <row r="15" spans="2:11" x14ac:dyDescent="0.2">
      <c r="G15" s="41" t="s">
        <v>21</v>
      </c>
      <c r="H15" s="41"/>
      <c r="I15" s="41"/>
      <c r="J15" s="9"/>
    </row>
    <row r="16" spans="2:11" x14ac:dyDescent="0.2">
      <c r="G16" s="40" t="s">
        <v>118</v>
      </c>
      <c r="H16" s="40"/>
      <c r="I16" s="40"/>
      <c r="J16" s="9"/>
    </row>
    <row r="17" spans="1:11" x14ac:dyDescent="0.2">
      <c r="G17" s="41" t="s">
        <v>17</v>
      </c>
      <c r="H17" s="41"/>
      <c r="I17" s="41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27" t="s">
        <v>19</v>
      </c>
      <c r="I19" s="27"/>
      <c r="J19" s="28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111</v>
      </c>
    </row>
    <row r="22" spans="1:11" ht="12" customHeight="1" x14ac:dyDescent="0.2">
      <c r="A22" s="42" t="s">
        <v>1</v>
      </c>
      <c r="B22" s="43"/>
      <c r="C22" s="43"/>
      <c r="D22" s="43"/>
      <c r="E22" s="43"/>
      <c r="F22" s="43"/>
      <c r="G22" s="33" t="s">
        <v>2</v>
      </c>
      <c r="H22" s="55" t="s">
        <v>0</v>
      </c>
      <c r="I22" s="29" t="s">
        <v>3</v>
      </c>
      <c r="J22" s="29" t="s">
        <v>26</v>
      </c>
    </row>
    <row r="23" spans="1:11" x14ac:dyDescent="0.2">
      <c r="A23" s="44"/>
      <c r="B23" s="45"/>
      <c r="C23" s="45"/>
      <c r="D23" s="45"/>
      <c r="E23" s="45"/>
      <c r="F23" s="45"/>
      <c r="G23" s="34"/>
      <c r="H23" s="56"/>
      <c r="I23" s="30"/>
      <c r="J23" s="30"/>
    </row>
    <row r="24" spans="1:11" ht="11.1" customHeight="1" x14ac:dyDescent="0.2">
      <c r="A24" s="46"/>
      <c r="B24" s="47"/>
      <c r="C24" s="47"/>
      <c r="D24" s="47"/>
      <c r="E24" s="47"/>
      <c r="F24" s="47"/>
      <c r="G24" s="35"/>
      <c r="H24" s="57"/>
      <c r="I24" s="31"/>
      <c r="J24" s="31"/>
    </row>
    <row r="25" spans="1:11" x14ac:dyDescent="0.2">
      <c r="A25" s="53">
        <v>1</v>
      </c>
      <c r="B25" s="54"/>
      <c r="C25" s="54"/>
      <c r="D25" s="54"/>
      <c r="E25" s="54"/>
      <c r="F25" s="54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53104.800000000003</v>
      </c>
      <c r="J26" s="15">
        <f>J27+J29+J35</f>
        <v>52108.1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50515.4</v>
      </c>
      <c r="J27" s="18">
        <f>J28</f>
        <v>49248.5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50515.4</v>
      </c>
      <c r="J28" s="17">
        <v>49248.5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2459.4</v>
      </c>
      <c r="J29" s="18">
        <f>J30+J33+J34</f>
        <v>2636.4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1599.4</v>
      </c>
      <c r="J30" s="16">
        <f>J31+J32</f>
        <v>258.8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1356.4</v>
      </c>
      <c r="J31" s="17">
        <v>249.8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243</v>
      </c>
      <c r="J32" s="17">
        <v>9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60</v>
      </c>
      <c r="J33" s="17">
        <v>74.599999999999994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800</v>
      </c>
      <c r="J34" s="17">
        <v>2303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130</v>
      </c>
      <c r="J35" s="18">
        <f>J36+J37+J38</f>
        <v>223.2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130</v>
      </c>
      <c r="J37" s="17">
        <v>223.2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32688.3</v>
      </c>
      <c r="J39" s="18">
        <f>J40+J43+J46+J49</f>
        <v>32018.799999999996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32688.3</v>
      </c>
      <c r="J49" s="18">
        <f>J50+J57</f>
        <v>32018.799999999996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32030.899999999998</v>
      </c>
      <c r="J50" s="16">
        <f>J51+J55+J56</f>
        <v>31871.599999999995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31019.899999999998</v>
      </c>
      <c r="J51" s="16">
        <f>J52+J53+J54</f>
        <v>30860.999999999996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4244.1000000000004</v>
      </c>
      <c r="J52" s="17">
        <v>4310.3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26518.6</v>
      </c>
      <c r="J53" s="17">
        <v>26518.6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257.2</v>
      </c>
      <c r="J54" s="17">
        <v>32.1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>
        <v>11.5</v>
      </c>
      <c r="J55" s="17">
        <v>17.8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999.5</v>
      </c>
      <c r="J56" s="17">
        <v>992.8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657.4</v>
      </c>
      <c r="J57" s="16">
        <f>J58+J63+J64</f>
        <v>147.20000000000002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0</v>
      </c>
      <c r="J58" s="16">
        <f>J59+J60+J61+J62</f>
        <v>29.3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>
        <v>29.3</v>
      </c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657.4</v>
      </c>
      <c r="J63" s="17">
        <v>117.9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/>
      <c r="J64" s="17"/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4087.5</v>
      </c>
      <c r="J65" s="18">
        <f>J66+J78+J86+J87</f>
        <v>4281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196</v>
      </c>
      <c r="J66" s="18">
        <f>J67+J71+J72+J73+J77</f>
        <v>218.20000000000002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0</v>
      </c>
      <c r="J67" s="16">
        <f>J68+J69+J70</f>
        <v>0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/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/>
      <c r="J69" s="17"/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105</v>
      </c>
      <c r="J72" s="17">
        <v>37.6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91</v>
      </c>
      <c r="J73" s="16">
        <f>J74+J75+J76</f>
        <v>180.60000000000002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>
        <v>30</v>
      </c>
      <c r="J74" s="17">
        <v>94.4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61</v>
      </c>
      <c r="J75" s="17">
        <v>86.2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3781.5</v>
      </c>
      <c r="J78" s="18">
        <f>J79+J80+J81+J82+J85</f>
        <v>2996.5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1678.8</v>
      </c>
      <c r="J79" s="17">
        <v>483.2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60.2</v>
      </c>
      <c r="J80" s="17">
        <v>78.599999999999994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500</v>
      </c>
      <c r="J81" s="17">
        <v>458.9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1542.5</v>
      </c>
      <c r="J82" s="16">
        <f>J83+J84</f>
        <v>1975.8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105</v>
      </c>
      <c r="J83" s="17">
        <v>143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1437.5</v>
      </c>
      <c r="J84" s="17">
        <v>1832.8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20</v>
      </c>
      <c r="J86" s="19">
        <v>88.9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90</v>
      </c>
      <c r="J87" s="19">
        <v>977.4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153</v>
      </c>
      <c r="J88" s="18">
        <f>J89+J104+J109+J112</f>
        <v>135.5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153</v>
      </c>
      <c r="J89" s="18">
        <f>J90+J91+J95+J99+J103</f>
        <v>135.5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>
        <v>30</v>
      </c>
      <c r="J90" s="17">
        <v>63.8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123</v>
      </c>
      <c r="J91" s="16">
        <f>J92+J93+J94</f>
        <v>71.7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>
        <v>123</v>
      </c>
      <c r="J92" s="17">
        <v>71.7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/>
      <c r="J96" s="17"/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90033.600000000006</v>
      </c>
      <c r="J113" s="18">
        <f>J26+J39+J65+J88</f>
        <v>88543.4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61.8</v>
      </c>
      <c r="J114" s="18">
        <f>J115+J120</f>
        <v>22.7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0</v>
      </c>
    </row>
    <row r="117" spans="1:10" ht="22.7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700000000000003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61.8</v>
      </c>
      <c r="J120" s="18">
        <f>J121+J125</f>
        <v>22.7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/>
      <c r="J124" s="17"/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61.8</v>
      </c>
      <c r="J125" s="18">
        <f>J126</f>
        <v>22.7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61.8</v>
      </c>
      <c r="J126" s="16">
        <f>J127+J128</f>
        <v>22.7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>
        <v>61.8</v>
      </c>
      <c r="J128" s="17">
        <v>22.7</v>
      </c>
    </row>
    <row r="129" spans="1:16" x14ac:dyDescent="0.2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15623.8</v>
      </c>
      <c r="J129" s="19">
        <v>15623.8</v>
      </c>
    </row>
    <row r="130" spans="1:16" ht="31.5" x14ac:dyDescent="0.2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15623.8</v>
      </c>
      <c r="J130" s="19">
        <v>15623.8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105719.20000000001</v>
      </c>
      <c r="J131" s="16">
        <f>J113+J114+J129</f>
        <v>104189.9</v>
      </c>
    </row>
    <row r="133" spans="1:16" x14ac:dyDescent="0.2">
      <c r="B133" s="36" t="s">
        <v>122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3"/>
      <c r="N133" s="23"/>
      <c r="O133" s="21"/>
      <c r="P133" s="21"/>
    </row>
    <row r="134" spans="1:16" x14ac:dyDescent="0.2">
      <c r="B134" s="38" t="s">
        <v>112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24"/>
      <c r="N134" s="24"/>
      <c r="O134" s="22"/>
      <c r="P134" s="22"/>
    </row>
    <row r="137" spans="1:16" x14ac:dyDescent="0.2">
      <c r="B137" s="36" t="s">
        <v>121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3"/>
      <c r="N137" s="23"/>
    </row>
    <row r="138" spans="1:16" x14ac:dyDescent="0.2">
      <c r="B138" s="38" t="s">
        <v>113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24"/>
      <c r="N138" s="24"/>
    </row>
    <row r="142" spans="1:16" ht="5.45" customHeight="1" x14ac:dyDescent="0.2"/>
  </sheetData>
  <sheetProtection password="CEEF" sheet="1" selectLockedCells="1"/>
  <mergeCells count="24"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  <mergeCell ref="H1:K1"/>
    <mergeCell ref="B12:K12"/>
    <mergeCell ref="H19:J19"/>
    <mergeCell ref="H2:K2"/>
    <mergeCell ref="I22:I24"/>
    <mergeCell ref="J22:J24"/>
    <mergeCell ref="D7:J7"/>
    <mergeCell ref="G22:G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Dorota Paršuta</cp:lastModifiedBy>
  <cp:lastPrinted>2023-07-26T08:44:42Z</cp:lastPrinted>
  <dcterms:created xsi:type="dcterms:W3CDTF">2004-04-20T08:38:47Z</dcterms:created>
  <dcterms:modified xsi:type="dcterms:W3CDTF">2023-07-26T12:05:05Z</dcterms:modified>
</cp:coreProperties>
</file>