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26A6F489-AD3B-4203-993B-876F7CECB2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8 priedas" sheetId="1" r:id="rId1"/>
  </sheets>
  <definedNames>
    <definedName name="_xlnm.Print_Area" localSheetId="0">'8 priedas'!$A$1:$F$46</definedName>
    <definedName name="_xlnm.Print_Titles" localSheetId="0">'8 priedas'!$8:$11</definedName>
  </definedNames>
  <calcPr calcId="191029"/>
</workbook>
</file>

<file path=xl/calcChain.xml><?xml version="1.0" encoding="utf-8"?>
<calcChain xmlns="http://schemas.openxmlformats.org/spreadsheetml/2006/main">
  <c r="C37" i="1" l="1"/>
  <c r="C31" i="1"/>
  <c r="C13" i="1"/>
  <c r="C28" i="1"/>
  <c r="C17" i="1" l="1"/>
  <c r="C18" i="1"/>
  <c r="C19" i="1"/>
  <c r="C21" i="1"/>
  <c r="C22" i="1"/>
  <c r="C23" i="1"/>
  <c r="C24" i="1"/>
  <c r="C25" i="1"/>
  <c r="C26" i="1"/>
  <c r="C27" i="1"/>
  <c r="D20" i="1"/>
  <c r="E20" i="1"/>
  <c r="F20" i="1"/>
  <c r="D16" i="1"/>
  <c r="E16" i="1"/>
  <c r="F16" i="1"/>
  <c r="D35" i="1"/>
  <c r="D41" i="1"/>
  <c r="E41" i="1"/>
  <c r="F41" i="1"/>
  <c r="C40" i="1"/>
  <c r="C41" i="1" s="1"/>
  <c r="C16" i="1" l="1"/>
  <c r="E29" i="1"/>
  <c r="C20" i="1"/>
  <c r="D29" i="1"/>
  <c r="F29" i="1"/>
  <c r="C29" i="1" l="1"/>
  <c r="C34" i="1"/>
  <c r="D38" i="1" l="1"/>
  <c r="E38" i="1"/>
  <c r="F38" i="1"/>
  <c r="C38" i="1"/>
  <c r="E35" i="1"/>
  <c r="F35" i="1"/>
  <c r="C35" i="1"/>
  <c r="C14" i="1"/>
  <c r="D32" i="1" l="1"/>
  <c r="E32" i="1"/>
  <c r="E42" i="1" s="1"/>
  <c r="F32" i="1"/>
  <c r="C32" i="1"/>
  <c r="C42" i="1" s="1"/>
  <c r="D14" i="1"/>
  <c r="F14" i="1"/>
  <c r="F42" i="1" l="1"/>
  <c r="D42" i="1"/>
</calcChain>
</file>

<file path=xl/sharedStrings.xml><?xml version="1.0" encoding="utf-8"?>
<sst xmlns="http://schemas.openxmlformats.org/spreadsheetml/2006/main" count="64" uniqueCount="52">
  <si>
    <t>(tūkst. Eur)</t>
  </si>
  <si>
    <t>Eil. 
Nr.</t>
  </si>
  <si>
    <t>Iš jų:</t>
  </si>
  <si>
    <t>I š l a i d o m s</t>
  </si>
  <si>
    <t>Iš viso</t>
  </si>
  <si>
    <t>Iš jų:darbo užmokesčiui</t>
  </si>
  <si>
    <t>Turtui įsigyti</t>
  </si>
  <si>
    <t>Asignavimų valdytojai</t>
  </si>
  <si>
    <t>01. EKONOMINIO KONKURENCINGUMO DIDINIMO PROGRAMA</t>
  </si>
  <si>
    <t>Iš viso:</t>
  </si>
  <si>
    <t>02. ŠVIETIMO KOKYBĖS IR PRIEINAMUMO DIDINIMO PROGRAMA</t>
  </si>
  <si>
    <t>03. SUSISIEKIMO IR GATVIŲ APŠVIETIMO INFRASTRUKTŪROS GERINIMO PROGRAMA</t>
  </si>
  <si>
    <t>1.</t>
  </si>
  <si>
    <t>04. VALDYMO PROGRAMA</t>
  </si>
  <si>
    <t>06. VIEŠŲJŲ SVEIKATOS PASLAUGŲ KOKYBĖS GERINIMO PROGRAMA</t>
  </si>
  <si>
    <t>Vilniaus rajono savivaldybės</t>
  </si>
  <si>
    <t>8 priedas</t>
  </si>
  <si>
    <t>IŠ VISO PAGAL PROGRAMAS:</t>
  </si>
  <si>
    <t>_______________________________________</t>
  </si>
  <si>
    <t>Nemenčinės Gedimino gimnazija</t>
  </si>
  <si>
    <t>Investiciniams projektams (Savivaldybės administracija)</t>
  </si>
  <si>
    <t>Rudaminos Ferdinando Ruščico gimnazija</t>
  </si>
  <si>
    <t>Sudervės Mariano Zdziechovskio pagrindinė mokykla</t>
  </si>
  <si>
    <t>07. KULTŪROS, SPORTO IR TURIZMO VYSTYMO PROGRAMA</t>
  </si>
  <si>
    <t>sprendimo Nr.  T3-</t>
  </si>
  <si>
    <t xml:space="preserve">VILNIAUS RAJONO SAVIVALDYBĖS 2023 M. BIUDŽETO ASIGNAVIMAI IŠ EUROPOS SĄJUNGOS PAGAL PROGRAMAS </t>
  </si>
  <si>
    <t>2.</t>
  </si>
  <si>
    <t>Avižienių gimnazija</t>
  </si>
  <si>
    <t>Nemenčinės Konstanto Parčevskio gimnazija</t>
  </si>
  <si>
    <t>Pagirių gimnazija</t>
  </si>
  <si>
    <t>Karjeros specialistai (Pedagoginė psichologinė tarnyba)</t>
  </si>
  <si>
    <t>3.</t>
  </si>
  <si>
    <t>4.</t>
  </si>
  <si>
    <t>5.</t>
  </si>
  <si>
    <t>6.</t>
  </si>
  <si>
    <t>7.</t>
  </si>
  <si>
    <t>8.</t>
  </si>
  <si>
    <t>2.1.</t>
  </si>
  <si>
    <t>2.2.</t>
  </si>
  <si>
    <t>2.3.</t>
  </si>
  <si>
    <t>3.1.</t>
  </si>
  <si>
    <t>3.2.</t>
  </si>
  <si>
    <t>3.3.</t>
  </si>
  <si>
    <t>3.4.</t>
  </si>
  <si>
    <t>3.5.</t>
  </si>
  <si>
    <t>3.6.</t>
  </si>
  <si>
    <t>3.7.</t>
  </si>
  <si>
    <t>Kokybės krepšelis (Švietimo įstaigos), iš jų:</t>
  </si>
  <si>
    <t>Karjeros specialistai (Švietimo įstaigos), iš jų:</t>
  </si>
  <si>
    <t>tarybos 2023 m. vasario            d.</t>
  </si>
  <si>
    <t>Nemėžio šv. Rapolo Kalinausko gimnazija</t>
  </si>
  <si>
    <t>Rudaminos „Ryto“ gimnazija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</si>
</sst>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164" fontId="5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0" fontId="7" fillId="0" borderId="0" xfId="0" applyFont="1"/>
    <xf numFmtId="164" fontId="7" fillId="0" borderId="0" xfId="0" applyNumberFormat="1" applyFont="1"/>
    <xf numFmtId="164" fontId="5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6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topLeftCell="A2" zoomScaleNormal="100" workbookViewId="0">
      <selection activeCell="K31" sqref="K31"/>
    </sheetView>
  </sheetViews>
  <sheetFormatPr defaultRowHeight="14.4" x14ac:dyDescent="0.3"/>
  <cols>
    <col min="1" max="1" width="5.5546875" customWidth="1"/>
    <col min="2" max="2" width="55.88671875" customWidth="1"/>
    <col min="3" max="3" width="8.109375" customWidth="1"/>
    <col min="4" max="4" width="7.5546875" customWidth="1"/>
    <col min="5" max="5" width="12.44140625" customWidth="1"/>
    <col min="6" max="6" width="7.5546875" customWidth="1"/>
  </cols>
  <sheetData>
    <row r="1" spans="1:7" s="14" customFormat="1" x14ac:dyDescent="0.3">
      <c r="D1" s="1" t="s">
        <v>15</v>
      </c>
      <c r="E1" s="1"/>
      <c r="F1" s="2"/>
    </row>
    <row r="2" spans="1:7" s="14" customFormat="1" x14ac:dyDescent="0.3">
      <c r="D2" s="1" t="s">
        <v>49</v>
      </c>
      <c r="E2" s="1"/>
      <c r="F2" s="2"/>
    </row>
    <row r="3" spans="1:7" s="14" customFormat="1" x14ac:dyDescent="0.3">
      <c r="D3" s="1" t="s">
        <v>24</v>
      </c>
      <c r="E3" s="1"/>
      <c r="F3" s="3"/>
    </row>
    <row r="4" spans="1:7" s="14" customFormat="1" x14ac:dyDescent="0.3">
      <c r="D4" s="1" t="s">
        <v>16</v>
      </c>
      <c r="E4" s="1"/>
      <c r="F4" s="3"/>
    </row>
    <row r="5" spans="1:7" s="14" customFormat="1" x14ac:dyDescent="0.3">
      <c r="D5" s="1"/>
      <c r="E5" s="1"/>
      <c r="F5" s="3"/>
    </row>
    <row r="6" spans="1:7" s="14" customFormat="1" x14ac:dyDescent="0.3">
      <c r="D6" s="1"/>
      <c r="E6" s="1"/>
      <c r="F6" s="3"/>
    </row>
    <row r="7" spans="1:7" s="14" customFormat="1" ht="36.75" customHeight="1" x14ac:dyDescent="0.3">
      <c r="A7" s="31" t="s">
        <v>25</v>
      </c>
      <c r="B7" s="31"/>
      <c r="C7" s="31"/>
      <c r="D7" s="31"/>
      <c r="E7" s="31"/>
      <c r="F7" s="31"/>
    </row>
    <row r="8" spans="1:7" s="14" customFormat="1" ht="15.6" x14ac:dyDescent="0.3">
      <c r="A8" s="32" t="s">
        <v>0</v>
      </c>
      <c r="B8" s="32"/>
      <c r="C8" s="32"/>
      <c r="D8" s="32"/>
      <c r="E8" s="32"/>
      <c r="F8" s="32"/>
    </row>
    <row r="9" spans="1:7" s="14" customFormat="1" ht="15.6" x14ac:dyDescent="0.3">
      <c r="A9" s="40" t="s">
        <v>1</v>
      </c>
      <c r="B9" s="37" t="s">
        <v>7</v>
      </c>
      <c r="C9" s="36" t="s">
        <v>4</v>
      </c>
      <c r="D9" s="33" t="s">
        <v>2</v>
      </c>
      <c r="E9" s="34"/>
      <c r="F9" s="35"/>
    </row>
    <row r="10" spans="1:7" s="14" customFormat="1" ht="15.6" x14ac:dyDescent="0.3">
      <c r="A10" s="40"/>
      <c r="B10" s="38"/>
      <c r="C10" s="36"/>
      <c r="D10" s="33" t="s">
        <v>3</v>
      </c>
      <c r="E10" s="35"/>
      <c r="F10" s="37" t="s">
        <v>6</v>
      </c>
    </row>
    <row r="11" spans="1:7" s="14" customFormat="1" ht="40.5" customHeight="1" x14ac:dyDescent="0.3">
      <c r="A11" s="40"/>
      <c r="B11" s="39"/>
      <c r="C11" s="36"/>
      <c r="D11" s="13" t="s">
        <v>4</v>
      </c>
      <c r="E11" s="13" t="s">
        <v>5</v>
      </c>
      <c r="F11" s="39"/>
    </row>
    <row r="12" spans="1:7" s="14" customFormat="1" ht="15.75" customHeight="1" x14ac:dyDescent="0.3">
      <c r="A12" s="28" t="s">
        <v>8</v>
      </c>
      <c r="B12" s="29"/>
      <c r="C12" s="29"/>
      <c r="D12" s="29"/>
      <c r="E12" s="29"/>
      <c r="F12" s="30"/>
    </row>
    <row r="13" spans="1:7" s="14" customFormat="1" ht="15.6" x14ac:dyDescent="0.3">
      <c r="A13" s="16" t="s">
        <v>12</v>
      </c>
      <c r="B13" s="5" t="s">
        <v>20</v>
      </c>
      <c r="C13" s="6">
        <f>D13+F13</f>
        <v>454</v>
      </c>
      <c r="D13" s="6">
        <v>0.1</v>
      </c>
      <c r="E13" s="6">
        <v>0</v>
      </c>
      <c r="F13" s="6">
        <v>453.9</v>
      </c>
      <c r="G13" s="15"/>
    </row>
    <row r="14" spans="1:7" s="14" customFormat="1" ht="15.6" x14ac:dyDescent="0.3">
      <c r="A14" s="4"/>
      <c r="B14" s="7" t="s">
        <v>9</v>
      </c>
      <c r="C14" s="8">
        <f>SUM(C13:C13)</f>
        <v>454</v>
      </c>
      <c r="D14" s="8">
        <f>SUM(D13:D13)</f>
        <v>0.1</v>
      </c>
      <c r="E14" s="8">
        <v>0</v>
      </c>
      <c r="F14" s="8">
        <f>SUM(F13:F13)</f>
        <v>453.9</v>
      </c>
    </row>
    <row r="15" spans="1:7" s="14" customFormat="1" ht="15.6" x14ac:dyDescent="0.3">
      <c r="A15" s="28" t="s">
        <v>10</v>
      </c>
      <c r="B15" s="29"/>
      <c r="C15" s="29"/>
      <c r="D15" s="29"/>
      <c r="E15" s="29"/>
      <c r="F15" s="30"/>
    </row>
    <row r="16" spans="1:7" s="17" customFormat="1" ht="15.6" x14ac:dyDescent="0.3">
      <c r="A16" s="24" t="s">
        <v>26</v>
      </c>
      <c r="B16" s="24" t="s">
        <v>47</v>
      </c>
      <c r="C16" s="10">
        <f>D16+F16</f>
        <v>79.099999999999994</v>
      </c>
      <c r="D16" s="10">
        <f t="shared" ref="D16:F16" si="0">D17+D18+D19</f>
        <v>71.399999999999991</v>
      </c>
      <c r="E16" s="10">
        <f t="shared" si="0"/>
        <v>18.5</v>
      </c>
      <c r="F16" s="10">
        <f t="shared" si="0"/>
        <v>7.7</v>
      </c>
    </row>
    <row r="17" spans="1:10" s="17" customFormat="1" ht="15.6" x14ac:dyDescent="0.3">
      <c r="A17" s="24" t="s">
        <v>37</v>
      </c>
      <c r="B17" s="24" t="s">
        <v>19</v>
      </c>
      <c r="C17" s="10">
        <f t="shared" ref="C17:C28" si="1">D17+F17</f>
        <v>35.299999999999997</v>
      </c>
      <c r="D17" s="10">
        <v>35.299999999999997</v>
      </c>
      <c r="E17" s="19">
        <v>17.100000000000001</v>
      </c>
      <c r="F17" s="10">
        <v>0</v>
      </c>
    </row>
    <row r="18" spans="1:10" s="17" customFormat="1" ht="15.6" x14ac:dyDescent="0.3">
      <c r="A18" s="24" t="s">
        <v>38</v>
      </c>
      <c r="B18" s="24" t="s">
        <v>21</v>
      </c>
      <c r="C18" s="10">
        <f t="shared" si="1"/>
        <v>42.1</v>
      </c>
      <c r="D18" s="10">
        <v>34.4</v>
      </c>
      <c r="E18" s="19">
        <v>1.4</v>
      </c>
      <c r="F18" s="10">
        <v>7.7</v>
      </c>
    </row>
    <row r="19" spans="1:10" s="17" customFormat="1" ht="15.75" customHeight="1" x14ac:dyDescent="0.3">
      <c r="A19" s="24" t="s">
        <v>39</v>
      </c>
      <c r="B19" s="24" t="s">
        <v>22</v>
      </c>
      <c r="C19" s="10">
        <f t="shared" si="1"/>
        <v>1.7</v>
      </c>
      <c r="D19" s="10">
        <v>1.7</v>
      </c>
      <c r="E19" s="19">
        <v>0</v>
      </c>
      <c r="F19" s="10">
        <v>0</v>
      </c>
      <c r="H19" s="18"/>
      <c r="I19" s="18"/>
      <c r="J19" s="18"/>
    </row>
    <row r="20" spans="1:10" s="17" customFormat="1" ht="15.75" customHeight="1" x14ac:dyDescent="0.3">
      <c r="A20" s="25" t="s">
        <v>31</v>
      </c>
      <c r="B20" s="26" t="s">
        <v>48</v>
      </c>
      <c r="C20" s="10">
        <f>D20+F20</f>
        <v>6.1999999999999993</v>
      </c>
      <c r="D20" s="19">
        <f t="shared" ref="D20:F20" si="2">D21+D22+D23+D24+D25+D26+D27</f>
        <v>6.1999999999999993</v>
      </c>
      <c r="E20" s="19">
        <f t="shared" si="2"/>
        <v>6</v>
      </c>
      <c r="F20" s="19">
        <f t="shared" si="2"/>
        <v>0</v>
      </c>
      <c r="H20" s="18"/>
      <c r="I20" s="18"/>
      <c r="J20" s="18"/>
    </row>
    <row r="21" spans="1:10" s="17" customFormat="1" ht="15.75" customHeight="1" x14ac:dyDescent="0.3">
      <c r="A21" s="25" t="s">
        <v>40</v>
      </c>
      <c r="B21" s="26" t="s">
        <v>27</v>
      </c>
      <c r="C21" s="10">
        <f t="shared" si="1"/>
        <v>0.7</v>
      </c>
      <c r="D21" s="19">
        <v>0.7</v>
      </c>
      <c r="E21" s="19">
        <v>0.7</v>
      </c>
      <c r="F21" s="19">
        <v>0</v>
      </c>
      <c r="H21" s="18"/>
      <c r="I21" s="18"/>
      <c r="J21" s="18"/>
    </row>
    <row r="22" spans="1:10" s="17" customFormat="1" ht="15.75" customHeight="1" x14ac:dyDescent="0.3">
      <c r="A22" s="25" t="s">
        <v>41</v>
      </c>
      <c r="B22" s="26" t="s">
        <v>28</v>
      </c>
      <c r="C22" s="10">
        <f t="shared" si="1"/>
        <v>1.1000000000000001</v>
      </c>
      <c r="D22" s="19">
        <v>1.1000000000000001</v>
      </c>
      <c r="E22" s="19">
        <v>1</v>
      </c>
      <c r="F22" s="19">
        <v>0</v>
      </c>
      <c r="H22" s="18"/>
      <c r="I22" s="18"/>
      <c r="J22" s="18"/>
    </row>
    <row r="23" spans="1:10" s="17" customFormat="1" ht="15.75" customHeight="1" x14ac:dyDescent="0.3">
      <c r="A23" s="25" t="s">
        <v>42</v>
      </c>
      <c r="B23" s="26" t="s">
        <v>50</v>
      </c>
      <c r="C23" s="10">
        <f t="shared" si="1"/>
        <v>0.1</v>
      </c>
      <c r="D23" s="19">
        <v>0.1</v>
      </c>
      <c r="E23" s="19">
        <v>0.1</v>
      </c>
      <c r="F23" s="19">
        <v>0</v>
      </c>
      <c r="H23" s="18"/>
      <c r="I23" s="18"/>
      <c r="J23" s="18"/>
    </row>
    <row r="24" spans="1:10" s="14" customFormat="1" ht="15.75" customHeight="1" x14ac:dyDescent="0.3">
      <c r="A24" s="25" t="s">
        <v>43</v>
      </c>
      <c r="B24" s="26" t="s">
        <v>21</v>
      </c>
      <c r="C24" s="10">
        <f t="shared" si="1"/>
        <v>1.7</v>
      </c>
      <c r="D24" s="19">
        <v>1.7</v>
      </c>
      <c r="E24" s="19">
        <v>1.6</v>
      </c>
      <c r="F24" s="19">
        <v>0</v>
      </c>
      <c r="H24" s="15"/>
      <c r="I24" s="15"/>
      <c r="J24" s="15"/>
    </row>
    <row r="25" spans="1:10" s="14" customFormat="1" ht="15.75" customHeight="1" x14ac:dyDescent="0.3">
      <c r="A25" s="25" t="s">
        <v>44</v>
      </c>
      <c r="B25" s="26" t="s">
        <v>19</v>
      </c>
      <c r="C25" s="10">
        <f t="shared" si="1"/>
        <v>0.1</v>
      </c>
      <c r="D25" s="19">
        <v>0.1</v>
      </c>
      <c r="E25" s="19">
        <v>0.1</v>
      </c>
      <c r="F25" s="19">
        <v>0</v>
      </c>
      <c r="H25" s="15"/>
      <c r="I25" s="15"/>
      <c r="J25" s="15"/>
    </row>
    <row r="26" spans="1:10" s="14" customFormat="1" ht="15.75" customHeight="1" x14ac:dyDescent="0.3">
      <c r="A26" s="25" t="s">
        <v>45</v>
      </c>
      <c r="B26" s="26" t="s">
        <v>29</v>
      </c>
      <c r="C26" s="10">
        <f t="shared" si="1"/>
        <v>1.4</v>
      </c>
      <c r="D26" s="19">
        <v>1.4</v>
      </c>
      <c r="E26" s="19">
        <v>1.4</v>
      </c>
      <c r="F26" s="19">
        <v>0</v>
      </c>
      <c r="H26" s="15"/>
      <c r="I26" s="15"/>
      <c r="J26" s="15"/>
    </row>
    <row r="27" spans="1:10" s="14" customFormat="1" ht="15.75" customHeight="1" x14ac:dyDescent="0.3">
      <c r="A27" s="25" t="s">
        <v>46</v>
      </c>
      <c r="B27" s="26" t="s">
        <v>51</v>
      </c>
      <c r="C27" s="10">
        <f t="shared" si="1"/>
        <v>1.1000000000000001</v>
      </c>
      <c r="D27" s="19">
        <v>1.1000000000000001</v>
      </c>
      <c r="E27" s="19">
        <v>1.1000000000000001</v>
      </c>
      <c r="F27" s="19">
        <v>0</v>
      </c>
      <c r="H27" s="15"/>
      <c r="I27" s="15"/>
      <c r="J27" s="15"/>
    </row>
    <row r="28" spans="1:10" s="14" customFormat="1" ht="15.75" customHeight="1" x14ac:dyDescent="0.3">
      <c r="A28" s="25" t="s">
        <v>32</v>
      </c>
      <c r="B28" s="26" t="s">
        <v>30</v>
      </c>
      <c r="C28" s="10">
        <f t="shared" si="1"/>
        <v>25.9</v>
      </c>
      <c r="D28" s="19">
        <v>25.9</v>
      </c>
      <c r="E28" s="19">
        <v>25.5</v>
      </c>
      <c r="F28" s="19">
        <v>0</v>
      </c>
      <c r="H28" s="15"/>
      <c r="I28" s="15"/>
      <c r="J28" s="15"/>
    </row>
    <row r="29" spans="1:10" s="14" customFormat="1" ht="15.6" x14ac:dyDescent="0.3">
      <c r="A29" s="22"/>
      <c r="B29" s="23" t="s">
        <v>9</v>
      </c>
      <c r="C29" s="21">
        <f>C20+C16+C28</f>
        <v>111.19999999999999</v>
      </c>
      <c r="D29" s="21">
        <f t="shared" ref="D29:F29" si="3">D20+D16+D28</f>
        <v>103.5</v>
      </c>
      <c r="E29" s="21">
        <f t="shared" si="3"/>
        <v>50</v>
      </c>
      <c r="F29" s="21">
        <f t="shared" si="3"/>
        <v>7.7</v>
      </c>
    </row>
    <row r="30" spans="1:10" s="14" customFormat="1" ht="15.6" x14ac:dyDescent="0.3">
      <c r="A30" s="28" t="s">
        <v>11</v>
      </c>
      <c r="B30" s="29"/>
      <c r="C30" s="29"/>
      <c r="D30" s="29"/>
      <c r="E30" s="29"/>
      <c r="F30" s="30"/>
    </row>
    <row r="31" spans="1:10" s="14" customFormat="1" ht="15.6" x14ac:dyDescent="0.3">
      <c r="A31" s="12" t="s">
        <v>33</v>
      </c>
      <c r="B31" s="5" t="s">
        <v>20</v>
      </c>
      <c r="C31" s="10">
        <f>D31+F31</f>
        <v>81.400000000000006</v>
      </c>
      <c r="D31" s="10">
        <v>0</v>
      </c>
      <c r="E31" s="10">
        <v>0</v>
      </c>
      <c r="F31" s="10">
        <v>81.400000000000006</v>
      </c>
    </row>
    <row r="32" spans="1:10" s="14" customFormat="1" ht="15.6" x14ac:dyDescent="0.3">
      <c r="A32" s="9"/>
      <c r="B32" s="7" t="s">
        <v>9</v>
      </c>
      <c r="C32" s="11">
        <f>C31</f>
        <v>81.400000000000006</v>
      </c>
      <c r="D32" s="11">
        <f>D31</f>
        <v>0</v>
      </c>
      <c r="E32" s="11">
        <f>E31</f>
        <v>0</v>
      </c>
      <c r="F32" s="11">
        <f>F31</f>
        <v>81.400000000000006</v>
      </c>
    </row>
    <row r="33" spans="1:6" s="14" customFormat="1" ht="15.6" x14ac:dyDescent="0.3">
      <c r="A33" s="28" t="s">
        <v>13</v>
      </c>
      <c r="B33" s="29"/>
      <c r="C33" s="29"/>
      <c r="D33" s="29"/>
      <c r="E33" s="29"/>
      <c r="F33" s="30"/>
    </row>
    <row r="34" spans="1:6" s="14" customFormat="1" ht="15.6" x14ac:dyDescent="0.3">
      <c r="A34" s="12" t="s">
        <v>34</v>
      </c>
      <c r="B34" s="12" t="s">
        <v>20</v>
      </c>
      <c r="C34" s="10">
        <f>D34+F34</f>
        <v>66</v>
      </c>
      <c r="D34" s="10">
        <v>0</v>
      </c>
      <c r="E34" s="10">
        <v>0</v>
      </c>
      <c r="F34" s="10">
        <v>66</v>
      </c>
    </row>
    <row r="35" spans="1:6" s="14" customFormat="1" ht="15.6" x14ac:dyDescent="0.3">
      <c r="A35" s="9"/>
      <c r="B35" s="7" t="s">
        <v>9</v>
      </c>
      <c r="C35" s="11">
        <f>C34</f>
        <v>66</v>
      </c>
      <c r="D35" s="11">
        <f t="shared" ref="D35:F35" si="4">D34</f>
        <v>0</v>
      </c>
      <c r="E35" s="11">
        <f t="shared" si="4"/>
        <v>0</v>
      </c>
      <c r="F35" s="11">
        <f t="shared" si="4"/>
        <v>66</v>
      </c>
    </row>
    <row r="36" spans="1:6" s="14" customFormat="1" ht="15.75" customHeight="1" x14ac:dyDescent="0.3">
      <c r="A36" s="28" t="s">
        <v>14</v>
      </c>
      <c r="B36" s="29"/>
      <c r="C36" s="29"/>
      <c r="D36" s="29"/>
      <c r="E36" s="29"/>
      <c r="F36" s="30"/>
    </row>
    <row r="37" spans="1:6" s="14" customFormat="1" ht="15.6" x14ac:dyDescent="0.3">
      <c r="A37" s="12" t="s">
        <v>35</v>
      </c>
      <c r="B37" s="5" t="s">
        <v>20</v>
      </c>
      <c r="C37" s="10">
        <f>SUM(D37+F37)</f>
        <v>10.6</v>
      </c>
      <c r="D37" s="10">
        <v>10.6</v>
      </c>
      <c r="E37" s="10">
        <v>0</v>
      </c>
      <c r="F37" s="10">
        <v>0</v>
      </c>
    </row>
    <row r="38" spans="1:6" s="14" customFormat="1" ht="15.6" x14ac:dyDescent="0.3">
      <c r="A38" s="9"/>
      <c r="B38" s="7" t="s">
        <v>9</v>
      </c>
      <c r="C38" s="11">
        <f>C37</f>
        <v>10.6</v>
      </c>
      <c r="D38" s="11">
        <f t="shared" ref="D38:F38" si="5">D37</f>
        <v>10.6</v>
      </c>
      <c r="E38" s="11">
        <f t="shared" si="5"/>
        <v>0</v>
      </c>
      <c r="F38" s="11">
        <f t="shared" si="5"/>
        <v>0</v>
      </c>
    </row>
    <row r="39" spans="1:6" s="14" customFormat="1" ht="15.6" customHeight="1" x14ac:dyDescent="0.3">
      <c r="A39" s="28" t="s">
        <v>23</v>
      </c>
      <c r="B39" s="29"/>
      <c r="C39" s="29"/>
      <c r="D39" s="29"/>
      <c r="E39" s="29"/>
      <c r="F39" s="30"/>
    </row>
    <row r="40" spans="1:6" s="14" customFormat="1" ht="15.6" x14ac:dyDescent="0.3">
      <c r="A40" s="12" t="s">
        <v>36</v>
      </c>
      <c r="B40" s="5" t="s">
        <v>20</v>
      </c>
      <c r="C40" s="10">
        <f>SUM(D40+F40)</f>
        <v>2.2999999999999998</v>
      </c>
      <c r="D40" s="10">
        <v>0</v>
      </c>
      <c r="E40" s="10">
        <v>0</v>
      </c>
      <c r="F40" s="10">
        <v>2.2999999999999998</v>
      </c>
    </row>
    <row r="41" spans="1:6" s="14" customFormat="1" ht="15.6" x14ac:dyDescent="0.3">
      <c r="A41" s="12"/>
      <c r="B41" s="7" t="s">
        <v>9</v>
      </c>
      <c r="C41" s="11">
        <f>SUM(C40)</f>
        <v>2.2999999999999998</v>
      </c>
      <c r="D41" s="11">
        <f t="shared" ref="D41:F41" si="6">SUM(D40)</f>
        <v>0</v>
      </c>
      <c r="E41" s="11">
        <f t="shared" si="6"/>
        <v>0</v>
      </c>
      <c r="F41" s="11">
        <f t="shared" si="6"/>
        <v>2.2999999999999998</v>
      </c>
    </row>
    <row r="42" spans="1:6" s="14" customFormat="1" ht="15.6" x14ac:dyDescent="0.3">
      <c r="A42" s="9"/>
      <c r="B42" s="20" t="s">
        <v>17</v>
      </c>
      <c r="C42" s="11">
        <f>C38+C35+C32+C29+C14+C41</f>
        <v>725.5</v>
      </c>
      <c r="D42" s="11">
        <f>D38+D35+D32+D29+D14+D41</f>
        <v>114.19999999999999</v>
      </c>
      <c r="E42" s="11">
        <f t="shared" ref="E42:F42" si="7">E38+E35+E32+E29+E14+E41</f>
        <v>50</v>
      </c>
      <c r="F42" s="11">
        <f t="shared" si="7"/>
        <v>611.29999999999995</v>
      </c>
    </row>
    <row r="43" spans="1:6" s="14" customFormat="1" x14ac:dyDescent="0.3">
      <c r="A43" s="27" t="s">
        <v>18</v>
      </c>
      <c r="B43" s="27"/>
      <c r="C43" s="27"/>
      <c r="D43" s="27"/>
      <c r="E43" s="27"/>
      <c r="F43" s="27"/>
    </row>
    <row r="44" spans="1:6" s="17" customFormat="1" x14ac:dyDescent="0.3"/>
  </sheetData>
  <mergeCells count="15">
    <mergeCell ref="A7:F7"/>
    <mergeCell ref="A8:F8"/>
    <mergeCell ref="D9:F9"/>
    <mergeCell ref="C9:C11"/>
    <mergeCell ref="B9:B11"/>
    <mergeCell ref="D10:E10"/>
    <mergeCell ref="F10:F11"/>
    <mergeCell ref="A9:A11"/>
    <mergeCell ref="A43:F43"/>
    <mergeCell ref="A15:F15"/>
    <mergeCell ref="A12:F12"/>
    <mergeCell ref="A36:F36"/>
    <mergeCell ref="A33:F33"/>
    <mergeCell ref="A30:F30"/>
    <mergeCell ref="A39:F39"/>
  </mergeCells>
  <phoneticPr fontId="0" type="noConversion"/>
  <pageMargins left="1.1811023622047245" right="0.39370078740157483" top="0.78740157480314965" bottom="0.39370078740157483" header="0.31496062992125984" footer="0.31496062992125984"/>
  <pageSetup paperSize="9" scale="87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8 priedas</vt:lpstr>
      <vt:lpstr>'8 priedas'!Print_Area</vt:lpstr>
      <vt:lpstr>'8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Marina Symonovič</cp:lastModifiedBy>
  <cp:lastPrinted>2023-01-20T07:39:54Z</cp:lastPrinted>
  <dcterms:created xsi:type="dcterms:W3CDTF">2016-10-04T05:11:16Z</dcterms:created>
  <dcterms:modified xsi:type="dcterms:W3CDTF">2023-01-23T12:16:36Z</dcterms:modified>
</cp:coreProperties>
</file>